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190" activeTab="0"/>
  </bookViews>
  <sheets>
    <sheet name="Junior 80 Teams" sheetId="1" r:id="rId1"/>
    <sheet name="Junior 90 Teams" sheetId="2" r:id="rId2"/>
    <sheet name="Senior 80 Teams" sheetId="3" r:id="rId3"/>
    <sheet name="Senior 90 Teams" sheetId="4" r:id="rId4"/>
    <sheet name="Mixed 100 Teams" sheetId="5" r:id="rId5"/>
    <sheet name="Mixed 110 Teams" sheetId="6" r:id="rId6"/>
  </sheets>
  <definedNames>
    <definedName name="_xlnm._FilterDatabase" localSheetId="1" hidden="1">'Junior 90 Teams'!$B$3:$H$12</definedName>
    <definedName name="_xlnm._FilterDatabase" localSheetId="5" hidden="1">'Mixed 110 Teams'!$B$3:$H$7</definedName>
  </definedNames>
  <calcPr fullCalcOnLoad="1"/>
</workbook>
</file>

<file path=xl/sharedStrings.xml><?xml version="1.0" encoding="utf-8"?>
<sst xmlns="http://schemas.openxmlformats.org/spreadsheetml/2006/main" count="547" uniqueCount="233">
  <si>
    <t>No</t>
  </si>
  <si>
    <t>Horse</t>
  </si>
  <si>
    <t>Rider</t>
  </si>
  <si>
    <t>Round 1</t>
  </si>
  <si>
    <t>Round 2</t>
  </si>
  <si>
    <t>Place</t>
  </si>
  <si>
    <t>Sweep</t>
  </si>
  <si>
    <t>Kitty</t>
  </si>
  <si>
    <t>Ballinagore Dubh</t>
  </si>
  <si>
    <t>Colandra Phoenix</t>
  </si>
  <si>
    <t>Athenry Gypsy</t>
  </si>
  <si>
    <t>Annie</t>
  </si>
  <si>
    <t>LS Cullineen Charlie</t>
  </si>
  <si>
    <t>Boden Park Carnsdale Silver Shadow</t>
  </si>
  <si>
    <t>Powerjump D'isky</t>
  </si>
  <si>
    <t>Molly</t>
  </si>
  <si>
    <t>Harry</t>
  </si>
  <si>
    <t>E</t>
  </si>
  <si>
    <t>Layla</t>
  </si>
  <si>
    <t>Flannery Boy Dan</t>
  </si>
  <si>
    <t>Seabiscuit</t>
  </si>
  <si>
    <t>Crystal Clear</t>
  </si>
  <si>
    <t>The Tame Fairy</t>
  </si>
  <si>
    <t>Area 2 Winter Showjumping Qualifiers</t>
  </si>
  <si>
    <t>Borders Ambition</t>
  </si>
  <si>
    <t>Clare Island Star</t>
  </si>
  <si>
    <t>Red Diamond</t>
  </si>
  <si>
    <t>Kilgreaney Bellishlmo</t>
  </si>
  <si>
    <t>Manhatten II</t>
  </si>
  <si>
    <t>Tully May Boy</t>
  </si>
  <si>
    <t>Smartie II</t>
  </si>
  <si>
    <t>Kalli</t>
  </si>
  <si>
    <t>Brookside Annie</t>
  </si>
  <si>
    <t>Saffron</t>
  </si>
  <si>
    <t>TBC</t>
  </si>
  <si>
    <t>Sir Nunns all Dun</t>
  </si>
  <si>
    <t>Riddick</t>
  </si>
  <si>
    <t>Diamond Clovers</t>
  </si>
  <si>
    <t>BJ's Dream</t>
  </si>
  <si>
    <t>HK Up and Coming</t>
  </si>
  <si>
    <t>Shannondale Finn</t>
  </si>
  <si>
    <t>R</t>
  </si>
  <si>
    <t>Harvey</t>
  </si>
  <si>
    <t>Capshawholm Summer Quest</t>
  </si>
  <si>
    <t>Lord Archie</t>
  </si>
  <si>
    <t>Lassgarn Robbo</t>
  </si>
  <si>
    <t>Abe</t>
  </si>
  <si>
    <t>Ida</t>
  </si>
  <si>
    <t>Ella</t>
  </si>
  <si>
    <t>Norah' s Star</t>
  </si>
  <si>
    <t>Handels Minuette</t>
  </si>
  <si>
    <t>Deegan</t>
  </si>
  <si>
    <t>Upper Key</t>
  </si>
  <si>
    <t>Oliver RV</t>
  </si>
  <si>
    <t>Monbeg Slaney</t>
  </si>
  <si>
    <t>Agherlow Gold</t>
  </si>
  <si>
    <t>Jayson</t>
  </si>
  <si>
    <t>Thomas Town Chief</t>
  </si>
  <si>
    <t>Honey I'm Home</t>
  </si>
  <si>
    <t>Snip</t>
  </si>
  <si>
    <t>RSPCA Charlie Brown</t>
  </si>
  <si>
    <t>Adam De Beaulieu</t>
  </si>
  <si>
    <t>Triskaidekaphobia</t>
  </si>
  <si>
    <t>Miss Daisy</t>
  </si>
  <si>
    <t>Stormysky</t>
  </si>
  <si>
    <t>Maggie</t>
  </si>
  <si>
    <t>Clorogue Victory</t>
  </si>
  <si>
    <t>Puzzle VI</t>
  </si>
  <si>
    <t>Holmsies</t>
  </si>
  <si>
    <t>Hogosthere</t>
  </si>
  <si>
    <t>Diesel</t>
  </si>
  <si>
    <t>Dalton Phoenix</t>
  </si>
  <si>
    <t>Flossy</t>
  </si>
  <si>
    <t>Triple Play</t>
  </si>
  <si>
    <t>Colrogue Victory</t>
  </si>
  <si>
    <t>Jens S</t>
  </si>
  <si>
    <t>I am Dennis the Menace</t>
  </si>
  <si>
    <t>Leedaun Rose</t>
  </si>
  <si>
    <t>Fpxfolly Double Joker</t>
  </si>
  <si>
    <t>Dexter Flex</t>
  </si>
  <si>
    <t>Calgery</t>
  </si>
  <si>
    <t>Miss Milleu</t>
  </si>
  <si>
    <t>Rowesbrook Indiana</t>
  </si>
  <si>
    <t>Quelelet</t>
  </si>
  <si>
    <t>Myshall Travis</t>
  </si>
  <si>
    <t>RS Felledge Quinn</t>
  </si>
  <si>
    <t>Kroongraafas Lady Spring</t>
  </si>
  <si>
    <t>Bunrlea Oceania</t>
  </si>
  <si>
    <t>Jake</t>
  </si>
  <si>
    <t>Rathlacken Rocky</t>
  </si>
  <si>
    <t>Miracle Pie</t>
  </si>
  <si>
    <t>Anastacia</t>
  </si>
  <si>
    <t>Double You Aramis</t>
  </si>
  <si>
    <t>Sonny</t>
  </si>
  <si>
    <t>Whinchat</t>
  </si>
  <si>
    <t>Finbar Flynn</t>
  </si>
  <si>
    <t>Peedeeque</t>
  </si>
  <si>
    <t>Rocky</t>
  </si>
  <si>
    <t>Corgar Ringfort</t>
  </si>
  <si>
    <t>Junior 80cm - Individual Results</t>
  </si>
  <si>
    <t>Senior 80cm - Individual Results</t>
  </si>
  <si>
    <t>Junior 90cm - Individual Results</t>
  </si>
  <si>
    <t>Senior 90cm - Individual Results</t>
  </si>
  <si>
    <t>Mixed 100cm Individual Results</t>
  </si>
  <si>
    <t>Mixed 110cm Individual Results</t>
  </si>
  <si>
    <t>Jump Off Pens</t>
  </si>
  <si>
    <t xml:space="preserve">Jump off time   </t>
  </si>
  <si>
    <t xml:space="preserve">R </t>
  </si>
  <si>
    <t>Team</t>
  </si>
  <si>
    <t>Tyne &amp; Wear</t>
  </si>
  <si>
    <t>Barnard Castle Purple</t>
  </si>
  <si>
    <t>Barnard Castle Red</t>
  </si>
  <si>
    <t xml:space="preserve"> </t>
  </si>
  <si>
    <t>Barnard Castle Pink</t>
  </si>
  <si>
    <t xml:space="preserve">Setareh Ahmadyfar </t>
  </si>
  <si>
    <t xml:space="preserve">Emily Butts </t>
  </si>
  <si>
    <t xml:space="preserve">Ruby Young </t>
  </si>
  <si>
    <t xml:space="preserve">Ava Pressley </t>
  </si>
  <si>
    <t xml:space="preserve">Ella Gibbon </t>
  </si>
  <si>
    <t xml:space="preserve">Felix Moran </t>
  </si>
  <si>
    <t>Tom Wealleans</t>
  </si>
  <si>
    <t xml:space="preserve">Amy Bowes </t>
  </si>
  <si>
    <t xml:space="preserve">Sasha Cowie </t>
  </si>
  <si>
    <t xml:space="preserve">Lily Ramsey </t>
  </si>
  <si>
    <t xml:space="preserve">Savannah Burnside </t>
  </si>
  <si>
    <t xml:space="preserve">Hollie Wilkinson </t>
  </si>
  <si>
    <t xml:space="preserve">Ruby Sheridan </t>
  </si>
  <si>
    <t xml:space="preserve">Samantha Morgan </t>
  </si>
  <si>
    <t xml:space="preserve">Lucy Gardner </t>
  </si>
  <si>
    <t>Team Faults</t>
  </si>
  <si>
    <t>Team Score</t>
  </si>
  <si>
    <t>J/O        Pens/time</t>
  </si>
  <si>
    <t>1ST</t>
  </si>
  <si>
    <t>2ND</t>
  </si>
  <si>
    <t>Newcastle</t>
  </si>
  <si>
    <t>Fieldhouse</t>
  </si>
  <si>
    <t>Corbridge Dazzle</t>
  </si>
  <si>
    <t>Corbridge Sparkle</t>
  </si>
  <si>
    <t>Yarm</t>
  </si>
  <si>
    <t>Darlington</t>
  </si>
  <si>
    <t>Bishops</t>
  </si>
  <si>
    <t>Barnard Castle</t>
  </si>
  <si>
    <t>Bay</t>
  </si>
  <si>
    <t>South Durham Red</t>
  </si>
  <si>
    <t>Katie Cullen</t>
  </si>
  <si>
    <t>Ryan Fred</t>
  </si>
  <si>
    <t>W</t>
  </si>
  <si>
    <t>Christie Shrt</t>
  </si>
  <si>
    <t>Saint Contest</t>
  </si>
  <si>
    <t>Catherine Bullard</t>
  </si>
  <si>
    <t>Sealburn High Hopes</t>
  </si>
  <si>
    <t xml:space="preserve">Zoe Sedgley </t>
  </si>
  <si>
    <t>Mandy Craig</t>
  </si>
  <si>
    <t xml:space="preserve">Rosie Stokell </t>
  </si>
  <si>
    <t xml:space="preserve">Rachel Valks </t>
  </si>
  <si>
    <t xml:space="preserve">Rebekah Reay </t>
  </si>
  <si>
    <t xml:space="preserve">Shannon Bates </t>
  </si>
  <si>
    <t xml:space="preserve">Sarah Lewins </t>
  </si>
  <si>
    <t xml:space="preserve">Jean Craney </t>
  </si>
  <si>
    <t xml:space="preserve">Becky Stewart </t>
  </si>
  <si>
    <t xml:space="preserve">Caroline Scott </t>
  </si>
  <si>
    <t xml:space="preserve">Lucy Plummer </t>
  </si>
  <si>
    <t xml:space="preserve">Joanne Walton </t>
  </si>
  <si>
    <t xml:space="preserve">Tracey McCann </t>
  </si>
  <si>
    <t xml:space="preserve">Hannah Herron </t>
  </si>
  <si>
    <t xml:space="preserve">Ellie Duffield </t>
  </si>
  <si>
    <t xml:space="preserve">Libby Lupton </t>
  </si>
  <si>
    <t xml:space="preserve">Georgina Gibson </t>
  </si>
  <si>
    <t xml:space="preserve">Cresida Heath </t>
  </si>
  <si>
    <t xml:space="preserve">Caitlin Stabler </t>
  </si>
  <si>
    <t xml:space="preserve">Rachel Timms </t>
  </si>
  <si>
    <t xml:space="preserve">Helen Gibson Baker </t>
  </si>
  <si>
    <t xml:space="preserve">Rachael Atkinson </t>
  </si>
  <si>
    <t xml:space="preserve">Gemma Potts </t>
  </si>
  <si>
    <t xml:space="preserve">Jessica Townley </t>
  </si>
  <si>
    <t xml:space="preserve">Andrea Clymo </t>
  </si>
  <si>
    <t xml:space="preserve">Nikki Lawson </t>
  </si>
  <si>
    <t xml:space="preserve">Kelly Clack </t>
  </si>
  <si>
    <t xml:space="preserve">Kelset Hayes </t>
  </si>
  <si>
    <t xml:space="preserve">Julie Ferguson </t>
  </si>
  <si>
    <t xml:space="preserve">Megan Wackett </t>
  </si>
  <si>
    <t xml:space="preserve">Fiona Wood </t>
  </si>
  <si>
    <t xml:space="preserve">Angela Pearson </t>
  </si>
  <si>
    <t xml:space="preserve">Lucy Ohlson </t>
  </si>
  <si>
    <t>3RD</t>
  </si>
  <si>
    <t>4TH</t>
  </si>
  <si>
    <t>5TH</t>
  </si>
  <si>
    <t>6TH</t>
  </si>
  <si>
    <t xml:space="preserve">Jess Wilson </t>
  </si>
  <si>
    <t xml:space="preserve">Abbie Forsyth </t>
  </si>
  <si>
    <t xml:space="preserve">Neve Newton </t>
  </si>
  <si>
    <t xml:space="preserve">Jessica Smith Straughan </t>
  </si>
  <si>
    <t>Samantha Morgan</t>
  </si>
  <si>
    <t xml:space="preserve">Lia Broomfield </t>
  </si>
  <si>
    <t>Darlington Red</t>
  </si>
  <si>
    <t>South Durham</t>
  </si>
  <si>
    <t>Bishops Orange</t>
  </si>
  <si>
    <t>Jenny Lowther</t>
  </si>
  <si>
    <t xml:space="preserve">Clare Hart </t>
  </si>
  <si>
    <t xml:space="preserve">Tracy McCann </t>
  </si>
  <si>
    <t xml:space="preserve">Natalie Yates </t>
  </si>
  <si>
    <t xml:space="preserve">Naomi Hall </t>
  </si>
  <si>
    <t xml:space="preserve">Kate Chapman </t>
  </si>
  <si>
    <t xml:space="preserve">Claire Chapman </t>
  </si>
  <si>
    <t xml:space="preserve">Joanna Jones </t>
  </si>
  <si>
    <t xml:space="preserve">Kevin Jones </t>
  </si>
  <si>
    <t>Rachel Timms</t>
  </si>
  <si>
    <t xml:space="preserve">Penny Thompson </t>
  </si>
  <si>
    <t xml:space="preserve">Helen Berry </t>
  </si>
  <si>
    <t>Sarah Lewins</t>
  </si>
  <si>
    <t xml:space="preserve">Claire Pearson </t>
  </si>
  <si>
    <t xml:space="preserve">Jessica Saint </t>
  </si>
  <si>
    <t xml:space="preserve">Caroline Coatsworth </t>
  </si>
  <si>
    <t xml:space="preserve">Jill Horseman </t>
  </si>
  <si>
    <t xml:space="preserve">Rebecca Jago </t>
  </si>
  <si>
    <t xml:space="preserve">Joanne Thompson </t>
  </si>
  <si>
    <t xml:space="preserve">Frances Hiller Brown </t>
  </si>
  <si>
    <t xml:space="preserve">Catherine Adamson </t>
  </si>
  <si>
    <t xml:space="preserve">Chris Fairs </t>
  </si>
  <si>
    <t xml:space="preserve">Dawn Dalby </t>
  </si>
  <si>
    <t xml:space="preserve">Sasha Frances </t>
  </si>
  <si>
    <t xml:space="preserve">Sarah Whirrier </t>
  </si>
  <si>
    <t>James Joplin</t>
  </si>
  <si>
    <t>7TH</t>
  </si>
  <si>
    <t>8TH</t>
  </si>
  <si>
    <t>Three Valley</t>
  </si>
  <si>
    <t xml:space="preserve">Lydia Turnbull </t>
  </si>
  <si>
    <t xml:space="preserve">Abigail Pearse </t>
  </si>
  <si>
    <t xml:space="preserve">Sharon Prosser </t>
  </si>
  <si>
    <t xml:space="preserve">Bethany Stainsby </t>
  </si>
  <si>
    <t xml:space="preserve">Jane Bromley </t>
  </si>
  <si>
    <t xml:space="preserve">Vic Gibson </t>
  </si>
  <si>
    <t xml:space="preserve">James Joplin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</si>
</sst>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8"/>
      <name val="Arial"/>
      <family val="2"/>
    </font>
    <font>
      <sz val="11"/>
      <name val="Calibri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 horizontal="left" vertical="center" wrapText="1" indent="2"/>
    </xf>
    <xf numFmtId="0" fontId="0" fillId="33" borderId="10" xfId="0" applyFill="1" applyBorder="1" applyAlignment="1">
      <alignment horizontal="left" vertical="center" wrapText="1" indent="2"/>
    </xf>
    <xf numFmtId="0" fontId="0" fillId="33" borderId="10" xfId="0" applyFont="1" applyFill="1" applyBorder="1" applyAlignment="1">
      <alignment horizontal="right" vertical="center" wrapText="1" indent="2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right" vertical="center" wrapText="1" indent="2"/>
    </xf>
    <xf numFmtId="0" fontId="41" fillId="33" borderId="10" xfId="0" applyFont="1" applyFill="1" applyBorder="1" applyAlignment="1">
      <alignment horizontal="right" vertical="center" wrapText="1" indent="2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horizontal="right" vertical="center" wrapText="1" indent="2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right" vertical="center" wrapText="1" indent="2"/>
    </xf>
    <xf numFmtId="0" fontId="4" fillId="34" borderId="10" xfId="0" applyFont="1" applyFill="1" applyBorder="1" applyAlignment="1">
      <alignment horizontal="right" vertical="center" wrapText="1" indent="2"/>
    </xf>
    <xf numFmtId="0" fontId="0" fillId="0" borderId="10" xfId="0" applyFont="1" applyFill="1" applyBorder="1" applyAlignment="1">
      <alignment/>
    </xf>
    <xf numFmtId="0" fontId="41" fillId="0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10" xfId="0" applyFont="1" applyFill="1" applyBorder="1" applyAlignment="1">
      <alignment horizontal="right" vertical="center" wrapText="1" indent="2"/>
    </xf>
    <xf numFmtId="0" fontId="4" fillId="0" borderId="10" xfId="0" applyFont="1" applyFill="1" applyBorder="1" applyAlignment="1">
      <alignment horizontal="right" vertical="center" wrapText="1" indent="2"/>
    </xf>
    <xf numFmtId="0" fontId="0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right" vertical="center" wrapText="1" indent="2"/>
    </xf>
    <xf numFmtId="0" fontId="10" fillId="0" borderId="10" xfId="0" applyFont="1" applyFill="1" applyBorder="1" applyAlignment="1">
      <alignment horizontal="right" vertical="center" wrapText="1" indent="2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20.28125" style="0" bestFit="1" customWidth="1"/>
    <col min="2" max="2" width="11.57421875" style="0" customWidth="1"/>
    <col min="3" max="3" width="28.140625" style="0" customWidth="1"/>
    <col min="4" max="4" width="38.8515625" style="0" customWidth="1"/>
    <col min="5" max="5" width="14.00390625" style="0" customWidth="1"/>
    <col min="10" max="10" width="10.7109375" style="0" customWidth="1"/>
  </cols>
  <sheetData>
    <row r="1" spans="1:2" ht="22.5">
      <c r="A1" s="3" t="s">
        <v>23</v>
      </c>
      <c r="B1" s="1"/>
    </row>
    <row r="2" spans="1:2" ht="22.5">
      <c r="A2" s="3" t="s">
        <v>99</v>
      </c>
      <c r="B2" s="1"/>
    </row>
    <row r="3" spans="1:11" s="17" customFormat="1" ht="24">
      <c r="A3" s="15" t="s">
        <v>108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16" t="s">
        <v>105</v>
      </c>
      <c r="H3" s="9" t="s">
        <v>106</v>
      </c>
      <c r="I3" s="18" t="s">
        <v>129</v>
      </c>
      <c r="J3" s="18" t="s">
        <v>131</v>
      </c>
      <c r="K3" s="19" t="s">
        <v>5</v>
      </c>
    </row>
    <row r="4" spans="1:11" s="5" customFormat="1" ht="14.25">
      <c r="A4" s="10" t="s">
        <v>109</v>
      </c>
      <c r="B4" s="11">
        <v>501</v>
      </c>
      <c r="C4" s="11" t="s">
        <v>18</v>
      </c>
      <c r="D4" s="12" t="s">
        <v>114</v>
      </c>
      <c r="E4" s="20" t="s">
        <v>17</v>
      </c>
      <c r="F4" s="20" t="s">
        <v>17</v>
      </c>
      <c r="G4" s="20" t="s">
        <v>17</v>
      </c>
      <c r="H4" s="20" t="s">
        <v>17</v>
      </c>
      <c r="I4" s="52" t="s">
        <v>17</v>
      </c>
      <c r="J4" s="52" t="s">
        <v>17</v>
      </c>
      <c r="K4" s="52" t="s">
        <v>17</v>
      </c>
    </row>
    <row r="5" spans="1:11" s="5" customFormat="1" ht="14.25">
      <c r="A5" s="10" t="s">
        <v>109</v>
      </c>
      <c r="B5" s="11">
        <v>502</v>
      </c>
      <c r="C5" s="11" t="s">
        <v>22</v>
      </c>
      <c r="D5" s="12" t="s">
        <v>115</v>
      </c>
      <c r="E5" s="13" t="s">
        <v>17</v>
      </c>
      <c r="F5" s="13">
        <v>16</v>
      </c>
      <c r="G5" s="13" t="s">
        <v>17</v>
      </c>
      <c r="H5" s="13" t="s">
        <v>17</v>
      </c>
      <c r="I5" s="52"/>
      <c r="J5" s="52"/>
      <c r="K5" s="52"/>
    </row>
    <row r="6" spans="1:11" s="5" customFormat="1" ht="14.25">
      <c r="A6" s="10" t="s">
        <v>109</v>
      </c>
      <c r="B6" s="11">
        <v>503</v>
      </c>
      <c r="C6" s="11" t="s">
        <v>16</v>
      </c>
      <c r="D6" s="12" t="s">
        <v>116</v>
      </c>
      <c r="E6" s="13" t="s">
        <v>17</v>
      </c>
      <c r="F6" s="13" t="s">
        <v>17</v>
      </c>
      <c r="G6" s="13" t="s">
        <v>17</v>
      </c>
      <c r="H6" s="13" t="s">
        <v>17</v>
      </c>
      <c r="I6" s="52"/>
      <c r="J6" s="52" t="s">
        <v>17</v>
      </c>
      <c r="K6" s="52"/>
    </row>
    <row r="7" spans="1:11" s="5" customFormat="1" ht="14.25">
      <c r="A7" s="10" t="s">
        <v>109</v>
      </c>
      <c r="B7" s="11">
        <v>504</v>
      </c>
      <c r="C7" s="11" t="s">
        <v>14</v>
      </c>
      <c r="D7" s="12" t="s">
        <v>117</v>
      </c>
      <c r="E7" s="13">
        <v>8</v>
      </c>
      <c r="F7" s="13">
        <v>4</v>
      </c>
      <c r="G7" s="13">
        <v>0</v>
      </c>
      <c r="H7" s="13">
        <v>29.9</v>
      </c>
      <c r="I7" s="52"/>
      <c r="J7" s="52"/>
      <c r="K7" s="52"/>
    </row>
    <row r="8" spans="1:11" s="5" customFormat="1" ht="14.25">
      <c r="A8" s="14"/>
      <c r="B8" s="11"/>
      <c r="C8" s="11"/>
      <c r="D8" s="21" t="s">
        <v>130</v>
      </c>
      <c r="E8" s="21" t="s">
        <v>17</v>
      </c>
      <c r="F8" s="21" t="s">
        <v>17</v>
      </c>
      <c r="G8" s="21" t="s">
        <v>17</v>
      </c>
      <c r="H8" s="21" t="s">
        <v>17</v>
      </c>
      <c r="I8" s="52"/>
      <c r="J8" s="52"/>
      <c r="K8" s="52"/>
    </row>
    <row r="9" spans="1:11" s="5" customFormat="1" ht="14.25">
      <c r="A9" s="14"/>
      <c r="B9" s="11"/>
      <c r="C9" s="11"/>
      <c r="D9" s="11"/>
      <c r="E9" s="13"/>
      <c r="F9" s="13"/>
      <c r="G9" s="13"/>
      <c r="H9" s="13"/>
      <c r="I9" s="23"/>
      <c r="J9" s="23"/>
      <c r="K9" s="23"/>
    </row>
    <row r="10" spans="1:11" s="5" customFormat="1" ht="14.25">
      <c r="A10" s="14" t="s">
        <v>110</v>
      </c>
      <c r="B10" s="11">
        <v>505</v>
      </c>
      <c r="C10" s="11" t="s">
        <v>7</v>
      </c>
      <c r="D10" s="12" t="s">
        <v>118</v>
      </c>
      <c r="E10" s="13">
        <v>0</v>
      </c>
      <c r="F10" s="13">
        <v>0</v>
      </c>
      <c r="G10" s="13">
        <v>0</v>
      </c>
      <c r="H10" s="13">
        <v>28.44</v>
      </c>
      <c r="I10" s="52">
        <f>E14+F14</f>
        <v>0</v>
      </c>
      <c r="J10" s="52">
        <f>G14</f>
        <v>0</v>
      </c>
      <c r="K10" s="52" t="s">
        <v>132</v>
      </c>
    </row>
    <row r="11" spans="1:11" s="5" customFormat="1" ht="14.25">
      <c r="A11" s="14" t="s">
        <v>110</v>
      </c>
      <c r="B11" s="11">
        <v>506</v>
      </c>
      <c r="C11" s="11" t="s">
        <v>10</v>
      </c>
      <c r="D11" s="12" t="s">
        <v>119</v>
      </c>
      <c r="E11" s="20">
        <v>4</v>
      </c>
      <c r="F11" s="13">
        <v>0</v>
      </c>
      <c r="G11" s="13">
        <v>0</v>
      </c>
      <c r="H11" s="13">
        <v>32.12</v>
      </c>
      <c r="I11" s="52"/>
      <c r="J11" s="52"/>
      <c r="K11" s="52"/>
    </row>
    <row r="12" spans="1:11" s="5" customFormat="1" ht="14.25">
      <c r="A12" s="14" t="s">
        <v>110</v>
      </c>
      <c r="B12" s="11">
        <v>507</v>
      </c>
      <c r="C12" s="11" t="s">
        <v>12</v>
      </c>
      <c r="D12" s="12" t="s">
        <v>120</v>
      </c>
      <c r="E12" s="13">
        <v>0</v>
      </c>
      <c r="F12" s="20">
        <v>4</v>
      </c>
      <c r="G12" s="20">
        <v>0</v>
      </c>
      <c r="H12" s="20">
        <v>33.29</v>
      </c>
      <c r="I12" s="52"/>
      <c r="J12" s="52">
        <f>H14</f>
        <v>88.62</v>
      </c>
      <c r="K12" s="52"/>
    </row>
    <row r="13" spans="1:11" s="5" customFormat="1" ht="14.25">
      <c r="A13" s="14" t="s">
        <v>110</v>
      </c>
      <c r="B13" s="11">
        <v>508</v>
      </c>
      <c r="C13" s="11" t="s">
        <v>6</v>
      </c>
      <c r="D13" s="12" t="s">
        <v>121</v>
      </c>
      <c r="E13" s="13">
        <v>0</v>
      </c>
      <c r="F13" s="13">
        <v>0</v>
      </c>
      <c r="G13" s="13">
        <v>0</v>
      </c>
      <c r="H13" s="13">
        <v>28.06</v>
      </c>
      <c r="I13" s="52"/>
      <c r="J13" s="52"/>
      <c r="K13" s="52"/>
    </row>
    <row r="14" spans="1:11" s="5" customFormat="1" ht="14.25">
      <c r="A14" s="14"/>
      <c r="B14" s="11"/>
      <c r="C14" s="11"/>
      <c r="D14" s="21" t="s">
        <v>130</v>
      </c>
      <c r="E14" s="21">
        <f>E10+E12+E13</f>
        <v>0</v>
      </c>
      <c r="F14" s="21">
        <f>F10+F11+F13</f>
        <v>0</v>
      </c>
      <c r="G14" s="21">
        <f>G10+G11+G13</f>
        <v>0</v>
      </c>
      <c r="H14" s="21">
        <f>H10+H11+H13</f>
        <v>88.62</v>
      </c>
      <c r="I14" s="52"/>
      <c r="J14" s="52"/>
      <c r="K14" s="52"/>
    </row>
    <row r="15" spans="1:11" s="5" customFormat="1" ht="14.25">
      <c r="A15" s="14"/>
      <c r="B15" s="11"/>
      <c r="C15" s="11"/>
      <c r="D15" s="11"/>
      <c r="E15" s="13"/>
      <c r="F15" s="13"/>
      <c r="G15" s="13"/>
      <c r="H15" s="13"/>
      <c r="I15" s="23"/>
      <c r="J15" s="23"/>
      <c r="K15" s="23"/>
    </row>
    <row r="16" spans="1:11" s="5" customFormat="1" ht="14.25">
      <c r="A16" s="10" t="s">
        <v>111</v>
      </c>
      <c r="B16" s="11">
        <v>515</v>
      </c>
      <c r="C16" s="11" t="s">
        <v>11</v>
      </c>
      <c r="D16" s="12" t="s">
        <v>122</v>
      </c>
      <c r="E16" s="13">
        <v>4</v>
      </c>
      <c r="F16" s="13">
        <v>0</v>
      </c>
      <c r="G16" s="13">
        <v>0</v>
      </c>
      <c r="H16" s="13">
        <v>32.83</v>
      </c>
      <c r="I16" s="52">
        <f>E20+F20</f>
        <v>12</v>
      </c>
      <c r="J16" s="52">
        <f>G20</f>
        <v>0</v>
      </c>
      <c r="K16" s="52" t="s">
        <v>133</v>
      </c>
    </row>
    <row r="17" spans="1:11" s="5" customFormat="1" ht="28.5">
      <c r="A17" s="10" t="s">
        <v>111</v>
      </c>
      <c r="B17" s="11">
        <v>516</v>
      </c>
      <c r="C17" s="11" t="s">
        <v>13</v>
      </c>
      <c r="D17" s="12" t="s">
        <v>118</v>
      </c>
      <c r="E17" s="13">
        <v>0</v>
      </c>
      <c r="F17" s="13">
        <v>4</v>
      </c>
      <c r="G17" s="13">
        <v>0</v>
      </c>
      <c r="H17" s="13">
        <v>35</v>
      </c>
      <c r="I17" s="52"/>
      <c r="J17" s="52"/>
      <c r="K17" s="52"/>
    </row>
    <row r="18" spans="1:11" s="5" customFormat="1" ht="14.25">
      <c r="A18" s="10" t="s">
        <v>111</v>
      </c>
      <c r="B18" s="11">
        <v>517</v>
      </c>
      <c r="C18" s="11" t="s">
        <v>8</v>
      </c>
      <c r="D18" s="12" t="s">
        <v>123</v>
      </c>
      <c r="E18" s="13">
        <v>0</v>
      </c>
      <c r="F18" s="13">
        <v>4</v>
      </c>
      <c r="G18" s="13">
        <v>0</v>
      </c>
      <c r="H18" s="13">
        <v>30.1</v>
      </c>
      <c r="I18" s="52"/>
      <c r="J18" s="52">
        <f>H20</f>
        <v>97.93</v>
      </c>
      <c r="K18" s="52"/>
    </row>
    <row r="19" spans="1:11" s="5" customFormat="1" ht="14.25">
      <c r="A19" s="10" t="s">
        <v>111</v>
      </c>
      <c r="B19" s="11">
        <v>524</v>
      </c>
      <c r="C19" s="11" t="s">
        <v>21</v>
      </c>
      <c r="D19" s="12" t="s">
        <v>124</v>
      </c>
      <c r="E19" s="20" t="s">
        <v>17</v>
      </c>
      <c r="F19" s="20" t="s">
        <v>17</v>
      </c>
      <c r="G19" s="20" t="s">
        <v>17</v>
      </c>
      <c r="H19" s="20" t="s">
        <v>17</v>
      </c>
      <c r="I19" s="52"/>
      <c r="J19" s="52"/>
      <c r="K19" s="52"/>
    </row>
    <row r="20" spans="1:11" s="5" customFormat="1" ht="14.25">
      <c r="A20" s="10" t="s">
        <v>112</v>
      </c>
      <c r="B20" s="11"/>
      <c r="C20" s="11"/>
      <c r="D20" s="21" t="s">
        <v>130</v>
      </c>
      <c r="E20" s="21">
        <f>E16+E17+E18</f>
        <v>4</v>
      </c>
      <c r="F20" s="21">
        <f>F16+F17+F18</f>
        <v>8</v>
      </c>
      <c r="G20" s="21">
        <f>G16+G17+G18</f>
        <v>0</v>
      </c>
      <c r="H20" s="21">
        <f>H16+H17+H18</f>
        <v>97.93</v>
      </c>
      <c r="I20" s="52"/>
      <c r="J20" s="52"/>
      <c r="K20" s="52"/>
    </row>
    <row r="21" spans="1:11" s="5" customFormat="1" ht="14.25">
      <c r="A21" s="10" t="s">
        <v>112</v>
      </c>
      <c r="B21" s="11"/>
      <c r="C21" s="11"/>
      <c r="D21" s="11"/>
      <c r="E21" s="13"/>
      <c r="F21" s="13"/>
      <c r="G21" s="13"/>
      <c r="H21" s="13"/>
      <c r="I21" s="23"/>
      <c r="J21" s="23"/>
      <c r="K21" s="23"/>
    </row>
    <row r="22" spans="1:11" s="5" customFormat="1" ht="14.25">
      <c r="A22" s="10" t="s">
        <v>113</v>
      </c>
      <c r="B22" s="11">
        <v>518</v>
      </c>
      <c r="C22" s="11" t="s">
        <v>15</v>
      </c>
      <c r="D22" s="12" t="s">
        <v>125</v>
      </c>
      <c r="E22" s="13">
        <v>8</v>
      </c>
      <c r="F22" s="13">
        <v>4</v>
      </c>
      <c r="G22" s="13">
        <v>0</v>
      </c>
      <c r="H22" s="13">
        <v>30.54</v>
      </c>
      <c r="I22" s="52" t="s">
        <v>17</v>
      </c>
      <c r="J22" s="52" t="s">
        <v>17</v>
      </c>
      <c r="K22" s="52" t="s">
        <v>17</v>
      </c>
    </row>
    <row r="23" spans="1:11" s="5" customFormat="1" ht="14.25">
      <c r="A23" s="10" t="s">
        <v>113</v>
      </c>
      <c r="B23" s="11">
        <v>519</v>
      </c>
      <c r="C23" s="11" t="s">
        <v>19</v>
      </c>
      <c r="D23" s="12" t="s">
        <v>126</v>
      </c>
      <c r="E23" s="13" t="s">
        <v>17</v>
      </c>
      <c r="F23" s="13" t="s">
        <v>17</v>
      </c>
      <c r="G23" s="13" t="s">
        <v>17</v>
      </c>
      <c r="H23" s="13" t="s">
        <v>17</v>
      </c>
      <c r="I23" s="52"/>
      <c r="J23" s="52"/>
      <c r="K23" s="52"/>
    </row>
    <row r="24" spans="1:11" s="5" customFormat="1" ht="14.25">
      <c r="A24" s="10" t="s">
        <v>113</v>
      </c>
      <c r="B24" s="11">
        <v>520</v>
      </c>
      <c r="C24" s="11" t="s">
        <v>9</v>
      </c>
      <c r="D24" s="12" t="s">
        <v>127</v>
      </c>
      <c r="E24" s="13">
        <v>4</v>
      </c>
      <c r="F24" s="13">
        <v>0</v>
      </c>
      <c r="G24" s="13">
        <v>0</v>
      </c>
      <c r="H24" s="13">
        <v>30.44</v>
      </c>
      <c r="I24" s="52"/>
      <c r="J24" s="52" t="s">
        <v>17</v>
      </c>
      <c r="K24" s="52"/>
    </row>
    <row r="25" spans="1:11" s="5" customFormat="1" ht="14.25">
      <c r="A25" s="10" t="s">
        <v>113</v>
      </c>
      <c r="B25" s="11">
        <v>521</v>
      </c>
      <c r="C25" s="11" t="s">
        <v>20</v>
      </c>
      <c r="D25" s="12" t="s">
        <v>128</v>
      </c>
      <c r="E25" s="20" t="s">
        <v>17</v>
      </c>
      <c r="F25" s="20" t="s">
        <v>17</v>
      </c>
      <c r="G25" s="20" t="s">
        <v>17</v>
      </c>
      <c r="H25" s="20" t="s">
        <v>17</v>
      </c>
      <c r="I25" s="52"/>
      <c r="J25" s="52"/>
      <c r="K25" s="52"/>
    </row>
    <row r="26" spans="1:11" ht="14.25">
      <c r="A26" s="10"/>
      <c r="B26" s="10"/>
      <c r="C26" s="10"/>
      <c r="D26" s="21" t="s">
        <v>130</v>
      </c>
      <c r="E26" s="22" t="s">
        <v>17</v>
      </c>
      <c r="F26" s="22" t="s">
        <v>17</v>
      </c>
      <c r="G26" s="22" t="s">
        <v>17</v>
      </c>
      <c r="H26" s="22" t="s">
        <v>17</v>
      </c>
      <c r="I26" s="52"/>
      <c r="J26" s="52"/>
      <c r="K26" s="52"/>
    </row>
  </sheetData>
  <sheetProtection/>
  <mergeCells count="16">
    <mergeCell ref="I4:I8"/>
    <mergeCell ref="J4:J5"/>
    <mergeCell ref="J6:J8"/>
    <mergeCell ref="K4:K8"/>
    <mergeCell ref="I10:I14"/>
    <mergeCell ref="J10:J11"/>
    <mergeCell ref="J12:J14"/>
    <mergeCell ref="K10:K14"/>
    <mergeCell ref="I16:I20"/>
    <mergeCell ref="J16:J17"/>
    <mergeCell ref="J18:J20"/>
    <mergeCell ref="K16:K20"/>
    <mergeCell ref="I22:I26"/>
    <mergeCell ref="J22:J23"/>
    <mergeCell ref="J24:J26"/>
    <mergeCell ref="K22:K2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4.00390625" style="0" customWidth="1"/>
    <col min="2" max="2" width="11.57421875" style="0" customWidth="1"/>
    <col min="3" max="3" width="28.140625" style="0" customWidth="1"/>
    <col min="4" max="4" width="38.8515625" style="0" customWidth="1"/>
    <col min="5" max="5" width="14.00390625" style="0" customWidth="1"/>
  </cols>
  <sheetData>
    <row r="1" spans="1:2" s="4" customFormat="1" ht="21">
      <c r="A1" s="3" t="s">
        <v>23</v>
      </c>
      <c r="B1" s="3"/>
    </row>
    <row r="2" spans="1:2" s="4" customFormat="1" ht="21">
      <c r="A2" s="3" t="s">
        <v>101</v>
      </c>
      <c r="B2" s="3"/>
    </row>
    <row r="3" spans="1:11" s="2" customFormat="1" ht="24">
      <c r="A3" s="15" t="s">
        <v>108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16" t="s">
        <v>105</v>
      </c>
      <c r="H3" s="9" t="s">
        <v>106</v>
      </c>
      <c r="I3" s="18" t="s">
        <v>129</v>
      </c>
      <c r="J3" s="18" t="s">
        <v>131</v>
      </c>
      <c r="K3" s="19" t="s">
        <v>5</v>
      </c>
    </row>
    <row r="4" spans="1:11" ht="14.25">
      <c r="A4" s="10" t="s">
        <v>109</v>
      </c>
      <c r="B4" s="11">
        <v>574</v>
      </c>
      <c r="C4" s="11" t="s">
        <v>24</v>
      </c>
      <c r="D4" s="12" t="s">
        <v>188</v>
      </c>
      <c r="E4" s="28">
        <v>4</v>
      </c>
      <c r="F4" s="28">
        <v>0</v>
      </c>
      <c r="G4" s="29">
        <v>0</v>
      </c>
      <c r="H4" s="28">
        <v>35.32</v>
      </c>
      <c r="I4" s="52">
        <f>E7+F7</f>
        <v>24</v>
      </c>
      <c r="J4" s="52">
        <f>G7</f>
        <v>4</v>
      </c>
      <c r="K4" s="52" t="s">
        <v>133</v>
      </c>
    </row>
    <row r="5" spans="1:11" ht="14.25">
      <c r="A5" s="10" t="s">
        <v>109</v>
      </c>
      <c r="B5" s="11">
        <v>575</v>
      </c>
      <c r="C5" s="11" t="s">
        <v>29</v>
      </c>
      <c r="D5" s="12" t="s">
        <v>189</v>
      </c>
      <c r="E5" s="28">
        <v>8</v>
      </c>
      <c r="F5" s="28">
        <v>4</v>
      </c>
      <c r="G5" s="29">
        <v>0</v>
      </c>
      <c r="H5" s="28">
        <v>30.99</v>
      </c>
      <c r="I5" s="52"/>
      <c r="J5" s="52"/>
      <c r="K5" s="52"/>
    </row>
    <row r="6" spans="1:11" ht="14.25">
      <c r="A6" s="10" t="s">
        <v>109</v>
      </c>
      <c r="B6" s="11">
        <v>576</v>
      </c>
      <c r="C6" s="11" t="s">
        <v>27</v>
      </c>
      <c r="D6" s="12" t="s">
        <v>190</v>
      </c>
      <c r="E6" s="28">
        <v>4</v>
      </c>
      <c r="F6" s="28">
        <v>4</v>
      </c>
      <c r="G6" s="29">
        <v>4</v>
      </c>
      <c r="H6" s="28">
        <v>38.02</v>
      </c>
      <c r="I6" s="52"/>
      <c r="J6" s="52">
        <f>H7</f>
        <v>104.33000000000001</v>
      </c>
      <c r="K6" s="52"/>
    </row>
    <row r="7" spans="1:11" ht="14.25">
      <c r="A7" s="10"/>
      <c r="B7" s="11"/>
      <c r="C7" s="11"/>
      <c r="D7" s="21" t="s">
        <v>130</v>
      </c>
      <c r="E7" s="43">
        <f>E4+E5+E6</f>
        <v>16</v>
      </c>
      <c r="F7" s="43">
        <f>F4+F5+F6</f>
        <v>8</v>
      </c>
      <c r="G7" s="48">
        <f>G4+G5+G6</f>
        <v>4</v>
      </c>
      <c r="H7" s="43">
        <f>H4+H5+H6</f>
        <v>104.33000000000001</v>
      </c>
      <c r="I7" s="52"/>
      <c r="J7" s="52"/>
      <c r="K7" s="52"/>
    </row>
    <row r="8" spans="1:11" ht="14.25">
      <c r="A8" s="10"/>
      <c r="B8" s="11"/>
      <c r="C8" s="11"/>
      <c r="D8" s="11"/>
      <c r="E8" s="28"/>
      <c r="F8" s="28"/>
      <c r="G8" s="29"/>
      <c r="H8" s="28"/>
      <c r="I8" s="23"/>
      <c r="J8" s="23"/>
      <c r="K8" s="23"/>
    </row>
    <row r="9" spans="1:11" ht="14.25">
      <c r="A9" s="10" t="s">
        <v>110</v>
      </c>
      <c r="B9" s="11">
        <v>580</v>
      </c>
      <c r="C9" s="11" t="s">
        <v>26</v>
      </c>
      <c r="D9" s="12" t="s">
        <v>191</v>
      </c>
      <c r="E9" s="28">
        <v>4</v>
      </c>
      <c r="F9" s="28">
        <v>0</v>
      </c>
      <c r="G9" s="29">
        <v>4</v>
      </c>
      <c r="H9" s="28">
        <v>30.78</v>
      </c>
      <c r="I9" s="52">
        <f>E13+F13</f>
        <v>16</v>
      </c>
      <c r="J9" s="52">
        <f>G13</f>
        <v>8</v>
      </c>
      <c r="K9" s="52" t="s">
        <v>132</v>
      </c>
    </row>
    <row r="10" spans="1:11" ht="14.25">
      <c r="A10" s="10" t="s">
        <v>110</v>
      </c>
      <c r="B10" s="11">
        <v>581</v>
      </c>
      <c r="C10" s="11" t="s">
        <v>25</v>
      </c>
      <c r="D10" s="12" t="s">
        <v>192</v>
      </c>
      <c r="E10" s="28">
        <v>4</v>
      </c>
      <c r="F10" s="28">
        <v>0</v>
      </c>
      <c r="G10" s="29">
        <v>0</v>
      </c>
      <c r="H10" s="28">
        <v>37.53</v>
      </c>
      <c r="I10" s="52"/>
      <c r="J10" s="52"/>
      <c r="K10" s="52"/>
    </row>
    <row r="11" spans="1:11" ht="14.25">
      <c r="A11" s="10" t="s">
        <v>110</v>
      </c>
      <c r="B11" s="11">
        <v>582</v>
      </c>
      <c r="C11" s="11" t="s">
        <v>28</v>
      </c>
      <c r="D11" s="12" t="s">
        <v>193</v>
      </c>
      <c r="E11" s="28">
        <v>4</v>
      </c>
      <c r="F11" s="28">
        <v>4</v>
      </c>
      <c r="G11" s="29">
        <v>4</v>
      </c>
      <c r="H11" s="28">
        <v>38.51</v>
      </c>
      <c r="I11" s="52"/>
      <c r="J11" s="52">
        <f>H13</f>
        <v>106.82</v>
      </c>
      <c r="K11" s="52"/>
    </row>
    <row r="12" spans="1:11" ht="14.25">
      <c r="A12" s="10" t="s">
        <v>110</v>
      </c>
      <c r="B12" s="11">
        <v>583</v>
      </c>
      <c r="C12" s="11" t="s">
        <v>30</v>
      </c>
      <c r="D12" s="12" t="s">
        <v>122</v>
      </c>
      <c r="E12" s="35" t="s">
        <v>17</v>
      </c>
      <c r="F12" s="35" t="s">
        <v>107</v>
      </c>
      <c r="G12" s="49" t="s">
        <v>107</v>
      </c>
      <c r="H12" s="35" t="s">
        <v>41</v>
      </c>
      <c r="I12" s="52"/>
      <c r="J12" s="52"/>
      <c r="K12" s="52"/>
    </row>
    <row r="13" spans="1:11" ht="14.25">
      <c r="A13" s="10"/>
      <c r="B13" s="10"/>
      <c r="C13" s="10"/>
      <c r="D13" s="21" t="s">
        <v>130</v>
      </c>
      <c r="E13" s="47">
        <f>E9+E10+E11</f>
        <v>12</v>
      </c>
      <c r="F13" s="47">
        <f>F9+F10+F11</f>
        <v>4</v>
      </c>
      <c r="G13" s="47">
        <f>G9+G10+G11</f>
        <v>8</v>
      </c>
      <c r="H13" s="47">
        <f>H9+H10+H11</f>
        <v>106.82</v>
      </c>
      <c r="I13" s="52"/>
      <c r="J13" s="52"/>
      <c r="K13" s="52"/>
    </row>
  </sheetData>
  <sheetProtection/>
  <autoFilter ref="B3:H12">
    <sortState ref="B4:H13">
      <sortCondition sortBy="value" ref="B4:B13"/>
    </sortState>
  </autoFilter>
  <mergeCells count="8">
    <mergeCell ref="I4:I7"/>
    <mergeCell ref="J4:J5"/>
    <mergeCell ref="J6:J7"/>
    <mergeCell ref="K4:K7"/>
    <mergeCell ref="I9:I13"/>
    <mergeCell ref="J9:J10"/>
    <mergeCell ref="J11:J13"/>
    <mergeCell ref="K9:K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33">
      <selection activeCell="O15" sqref="O15"/>
    </sheetView>
  </sheetViews>
  <sheetFormatPr defaultColWidth="9.140625" defaultRowHeight="15"/>
  <cols>
    <col min="1" max="1" width="19.140625" style="0" customWidth="1"/>
    <col min="2" max="2" width="11.57421875" style="0" customWidth="1"/>
    <col min="3" max="3" width="27.57421875" style="0" bestFit="1" customWidth="1"/>
    <col min="4" max="4" width="25.7109375" style="0" customWidth="1"/>
    <col min="5" max="5" width="14.00390625" style="0" customWidth="1"/>
  </cols>
  <sheetData>
    <row r="1" spans="1:2" s="4" customFormat="1" ht="21">
      <c r="A1" s="3" t="s">
        <v>23</v>
      </c>
      <c r="B1" s="3"/>
    </row>
    <row r="2" spans="1:2" s="4" customFormat="1" ht="21">
      <c r="A2" s="3" t="s">
        <v>100</v>
      </c>
      <c r="B2" s="3"/>
    </row>
    <row r="3" spans="1:11" s="2" customFormat="1" ht="24">
      <c r="A3" s="15" t="s">
        <v>108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16" t="s">
        <v>105</v>
      </c>
      <c r="H3" s="9" t="s">
        <v>106</v>
      </c>
      <c r="I3" s="18" t="s">
        <v>129</v>
      </c>
      <c r="J3" s="18" t="s">
        <v>131</v>
      </c>
      <c r="K3" s="19" t="s">
        <v>5</v>
      </c>
    </row>
    <row r="4" spans="1:11" s="5" customFormat="1" ht="14.25">
      <c r="A4" s="26" t="s">
        <v>134</v>
      </c>
      <c r="B4" s="30">
        <v>530</v>
      </c>
      <c r="C4" s="30" t="s">
        <v>46</v>
      </c>
      <c r="D4" s="30" t="s">
        <v>151</v>
      </c>
      <c r="E4" s="28">
        <v>4</v>
      </c>
      <c r="F4" s="28">
        <v>0</v>
      </c>
      <c r="G4" s="29">
        <v>4</v>
      </c>
      <c r="H4" s="28">
        <v>35.59</v>
      </c>
      <c r="I4" s="52">
        <f>E8+F8</f>
        <v>44</v>
      </c>
      <c r="J4" s="52">
        <f>G8</f>
        <v>8</v>
      </c>
      <c r="K4" s="52" t="s">
        <v>187</v>
      </c>
    </row>
    <row r="5" spans="1:11" s="5" customFormat="1" ht="14.25">
      <c r="A5" s="26" t="s">
        <v>134</v>
      </c>
      <c r="B5" s="30">
        <v>531</v>
      </c>
      <c r="C5" s="30" t="s">
        <v>64</v>
      </c>
      <c r="D5" s="30" t="s">
        <v>152</v>
      </c>
      <c r="E5" s="28">
        <v>12</v>
      </c>
      <c r="F5" s="28">
        <v>12</v>
      </c>
      <c r="G5" s="29">
        <v>0</v>
      </c>
      <c r="H5" s="28">
        <v>35.96</v>
      </c>
      <c r="I5" s="52"/>
      <c r="J5" s="52"/>
      <c r="K5" s="52"/>
    </row>
    <row r="6" spans="1:11" s="5" customFormat="1" ht="14.25">
      <c r="A6" s="26" t="s">
        <v>134</v>
      </c>
      <c r="B6" s="30">
        <v>532</v>
      </c>
      <c r="C6" s="30" t="s">
        <v>58</v>
      </c>
      <c r="D6" s="30" t="s">
        <v>153</v>
      </c>
      <c r="E6" s="28">
        <v>12</v>
      </c>
      <c r="F6" s="28">
        <v>4</v>
      </c>
      <c r="G6" s="29">
        <v>4</v>
      </c>
      <c r="H6" s="28">
        <v>52.84</v>
      </c>
      <c r="I6" s="52"/>
      <c r="J6" s="52">
        <f>H8</f>
        <v>124.39000000000001</v>
      </c>
      <c r="K6" s="52"/>
    </row>
    <row r="7" spans="1:11" s="5" customFormat="1" ht="14.25">
      <c r="A7" s="26" t="s">
        <v>134</v>
      </c>
      <c r="B7" s="26">
        <v>533</v>
      </c>
      <c r="C7" s="26" t="s">
        <v>149</v>
      </c>
      <c r="D7" s="26" t="s">
        <v>150</v>
      </c>
      <c r="E7" s="27" t="s">
        <v>146</v>
      </c>
      <c r="F7" s="27" t="s">
        <v>146</v>
      </c>
      <c r="G7" s="27" t="s">
        <v>146</v>
      </c>
      <c r="H7" s="27" t="s">
        <v>146</v>
      </c>
      <c r="I7" s="52"/>
      <c r="J7" s="52"/>
      <c r="K7" s="52"/>
    </row>
    <row r="8" spans="1:11" s="5" customFormat="1" ht="14.25">
      <c r="A8" s="26"/>
      <c r="B8" s="26"/>
      <c r="C8" s="26"/>
      <c r="D8" s="21" t="s">
        <v>130</v>
      </c>
      <c r="E8" s="50">
        <f>E4+E5+E6</f>
        <v>28</v>
      </c>
      <c r="F8" s="50">
        <f>F4+F5+F6</f>
        <v>16</v>
      </c>
      <c r="G8" s="50">
        <f>G4+G5+G6</f>
        <v>8</v>
      </c>
      <c r="H8" s="50">
        <f>H4+H5+H6</f>
        <v>124.39000000000001</v>
      </c>
      <c r="I8" s="52"/>
      <c r="J8" s="52"/>
      <c r="K8" s="52"/>
    </row>
    <row r="9" spans="1:11" s="5" customFormat="1" ht="14.25">
      <c r="A9" s="26"/>
      <c r="B9" s="26"/>
      <c r="C9" s="26"/>
      <c r="D9" s="26"/>
      <c r="E9" s="51"/>
      <c r="F9" s="51"/>
      <c r="G9" s="51"/>
      <c r="H9" s="51"/>
      <c r="I9" s="23"/>
      <c r="J9" s="23"/>
      <c r="K9" s="23"/>
    </row>
    <row r="10" spans="1:11" s="5" customFormat="1" ht="14.25">
      <c r="A10" s="26" t="s">
        <v>135</v>
      </c>
      <c r="B10" s="30">
        <v>534</v>
      </c>
      <c r="C10" s="30" t="s">
        <v>59</v>
      </c>
      <c r="D10" s="30" t="s">
        <v>154</v>
      </c>
      <c r="E10" s="35">
        <v>16</v>
      </c>
      <c r="F10" s="28">
        <v>0</v>
      </c>
      <c r="G10" s="29">
        <v>4</v>
      </c>
      <c r="H10" s="28">
        <v>26.81</v>
      </c>
      <c r="I10" s="52">
        <f>E14+F14</f>
        <v>24</v>
      </c>
      <c r="J10" s="52">
        <f>G14</f>
        <v>16</v>
      </c>
      <c r="K10" s="52" t="s">
        <v>186</v>
      </c>
    </row>
    <row r="11" spans="1:11" s="5" customFormat="1" ht="14.25">
      <c r="A11" s="26" t="s">
        <v>135</v>
      </c>
      <c r="B11" s="30">
        <v>535</v>
      </c>
      <c r="C11" s="30" t="s">
        <v>65</v>
      </c>
      <c r="D11" s="30" t="s">
        <v>155</v>
      </c>
      <c r="E11" s="28">
        <v>16</v>
      </c>
      <c r="F11" s="35">
        <v>8</v>
      </c>
      <c r="G11" s="29">
        <v>8</v>
      </c>
      <c r="H11" s="28">
        <v>29.95</v>
      </c>
      <c r="I11" s="52"/>
      <c r="J11" s="52"/>
      <c r="K11" s="52"/>
    </row>
    <row r="12" spans="1:11" s="5" customFormat="1" ht="14.25">
      <c r="A12" s="26" t="s">
        <v>135</v>
      </c>
      <c r="B12" s="30">
        <v>536</v>
      </c>
      <c r="C12" s="30" t="s">
        <v>53</v>
      </c>
      <c r="D12" s="30" t="s">
        <v>156</v>
      </c>
      <c r="E12" s="28">
        <v>4</v>
      </c>
      <c r="F12" s="28">
        <v>4</v>
      </c>
      <c r="G12" s="29">
        <v>4</v>
      </c>
      <c r="H12" s="28">
        <v>30.52</v>
      </c>
      <c r="I12" s="52"/>
      <c r="J12" s="52">
        <f>H14</f>
        <v>87.28</v>
      </c>
      <c r="K12" s="52"/>
    </row>
    <row r="13" spans="1:11" s="5" customFormat="1" ht="14.25">
      <c r="A13" s="26" t="s">
        <v>135</v>
      </c>
      <c r="B13" s="30">
        <v>537</v>
      </c>
      <c r="C13" s="30" t="s">
        <v>44</v>
      </c>
      <c r="D13" s="30" t="s">
        <v>157</v>
      </c>
      <c r="E13" s="28">
        <v>0</v>
      </c>
      <c r="F13" s="28">
        <v>0</v>
      </c>
      <c r="G13" s="49" t="s">
        <v>17</v>
      </c>
      <c r="H13" s="35" t="s">
        <v>17</v>
      </c>
      <c r="I13" s="52"/>
      <c r="J13" s="52"/>
      <c r="K13" s="52"/>
    </row>
    <row r="14" spans="1:11" s="5" customFormat="1" ht="14.25">
      <c r="A14" s="26"/>
      <c r="B14" s="30"/>
      <c r="C14" s="30"/>
      <c r="D14" s="21" t="s">
        <v>130</v>
      </c>
      <c r="E14" s="43">
        <f>E11+E12+E13</f>
        <v>20</v>
      </c>
      <c r="F14" s="43">
        <f>F10+F12+F13</f>
        <v>4</v>
      </c>
      <c r="G14" s="48">
        <f>G10+G11+G12</f>
        <v>16</v>
      </c>
      <c r="H14" s="43">
        <f>H10+H11+H12</f>
        <v>87.28</v>
      </c>
      <c r="I14" s="52"/>
      <c r="J14" s="52"/>
      <c r="K14" s="52"/>
    </row>
    <row r="15" spans="1:11" s="5" customFormat="1" ht="14.25">
      <c r="A15" s="26"/>
      <c r="B15" s="30"/>
      <c r="C15" s="30"/>
      <c r="D15" s="30"/>
      <c r="E15" s="28"/>
      <c r="F15" s="28"/>
      <c r="G15" s="29"/>
      <c r="H15" s="28"/>
      <c r="I15" s="23"/>
      <c r="J15" s="23"/>
      <c r="K15" s="23"/>
    </row>
    <row r="16" spans="1:11" s="5" customFormat="1" ht="14.25">
      <c r="A16" s="26" t="s">
        <v>136</v>
      </c>
      <c r="B16" s="30">
        <v>538</v>
      </c>
      <c r="C16" s="30" t="s">
        <v>45</v>
      </c>
      <c r="D16" s="30" t="s">
        <v>158</v>
      </c>
      <c r="E16" s="28">
        <v>0</v>
      </c>
      <c r="F16" s="28">
        <v>0</v>
      </c>
      <c r="G16" s="29" t="s">
        <v>17</v>
      </c>
      <c r="H16" s="28" t="s">
        <v>17</v>
      </c>
      <c r="I16" s="52">
        <f>E20+F20</f>
        <v>12</v>
      </c>
      <c r="J16" s="52" t="s">
        <v>17</v>
      </c>
      <c r="K16" s="52" t="s">
        <v>133</v>
      </c>
    </row>
    <row r="17" spans="1:11" s="5" customFormat="1" ht="14.25">
      <c r="A17" s="26" t="s">
        <v>136</v>
      </c>
      <c r="B17" s="30">
        <v>539</v>
      </c>
      <c r="C17" s="30" t="s">
        <v>73</v>
      </c>
      <c r="D17" s="30" t="s">
        <v>159</v>
      </c>
      <c r="E17" s="35" t="s">
        <v>17</v>
      </c>
      <c r="F17" s="35">
        <v>20</v>
      </c>
      <c r="G17" s="49" t="s">
        <v>17</v>
      </c>
      <c r="H17" s="49" t="s">
        <v>17</v>
      </c>
      <c r="I17" s="52"/>
      <c r="J17" s="52"/>
      <c r="K17" s="52"/>
    </row>
    <row r="18" spans="1:11" s="5" customFormat="1" ht="14.25">
      <c r="A18" s="26" t="s">
        <v>136</v>
      </c>
      <c r="B18" s="30">
        <v>540</v>
      </c>
      <c r="C18" s="30" t="s">
        <v>54</v>
      </c>
      <c r="D18" s="30" t="s">
        <v>160</v>
      </c>
      <c r="E18" s="28">
        <v>8</v>
      </c>
      <c r="F18" s="28">
        <v>0</v>
      </c>
      <c r="G18" s="29">
        <v>0</v>
      </c>
      <c r="H18" s="28">
        <v>32</v>
      </c>
      <c r="I18" s="52"/>
      <c r="J18" s="52" t="s">
        <v>17</v>
      </c>
      <c r="K18" s="52"/>
    </row>
    <row r="19" spans="1:11" s="5" customFormat="1" ht="14.25">
      <c r="A19" s="26" t="s">
        <v>136</v>
      </c>
      <c r="B19" s="30">
        <v>541</v>
      </c>
      <c r="C19" s="30" t="s">
        <v>47</v>
      </c>
      <c r="D19" s="30" t="s">
        <v>161</v>
      </c>
      <c r="E19" s="28">
        <v>4</v>
      </c>
      <c r="F19" s="28">
        <v>0</v>
      </c>
      <c r="G19" s="29">
        <v>0</v>
      </c>
      <c r="H19" s="28">
        <v>31.1</v>
      </c>
      <c r="I19" s="52"/>
      <c r="J19" s="52"/>
      <c r="K19" s="52"/>
    </row>
    <row r="20" spans="1:11" s="5" customFormat="1" ht="14.25">
      <c r="A20" s="26"/>
      <c r="B20" s="30"/>
      <c r="C20" s="30"/>
      <c r="D20" s="21" t="s">
        <v>130</v>
      </c>
      <c r="E20" s="43">
        <f>E16+E18+E19</f>
        <v>12</v>
      </c>
      <c r="F20" s="43">
        <f>F16+F18+F19</f>
        <v>0</v>
      </c>
      <c r="G20" s="48" t="s">
        <v>17</v>
      </c>
      <c r="H20" s="43" t="s">
        <v>17</v>
      </c>
      <c r="I20" s="52"/>
      <c r="J20" s="52"/>
      <c r="K20" s="52"/>
    </row>
    <row r="21" spans="1:11" s="5" customFormat="1" ht="14.25">
      <c r="A21" s="26"/>
      <c r="B21" s="30"/>
      <c r="C21" s="30"/>
      <c r="D21" s="30"/>
      <c r="E21" s="28"/>
      <c r="F21" s="28"/>
      <c r="G21" s="29"/>
      <c r="H21" s="28"/>
      <c r="I21" s="23"/>
      <c r="J21" s="23"/>
      <c r="K21" s="23"/>
    </row>
    <row r="22" spans="1:11" s="5" customFormat="1" ht="14.25">
      <c r="A22" s="26" t="s">
        <v>137</v>
      </c>
      <c r="B22" s="30">
        <v>543</v>
      </c>
      <c r="C22" s="30" t="s">
        <v>34</v>
      </c>
      <c r="D22" s="30" t="s">
        <v>158</v>
      </c>
      <c r="E22" s="28">
        <v>0</v>
      </c>
      <c r="F22" s="28">
        <v>0</v>
      </c>
      <c r="G22" s="29">
        <v>0</v>
      </c>
      <c r="H22" s="28">
        <v>29.95</v>
      </c>
      <c r="I22" s="52">
        <f>E25+F25</f>
        <v>12</v>
      </c>
      <c r="J22" s="52">
        <f>G25</f>
        <v>4</v>
      </c>
      <c r="K22" s="52" t="s">
        <v>132</v>
      </c>
    </row>
    <row r="23" spans="1:11" s="5" customFormat="1" ht="14.25">
      <c r="A23" s="26" t="s">
        <v>137</v>
      </c>
      <c r="B23" s="30">
        <v>680</v>
      </c>
      <c r="C23" s="30" t="s">
        <v>34</v>
      </c>
      <c r="D23" s="30" t="s">
        <v>162</v>
      </c>
      <c r="E23" s="28">
        <v>0</v>
      </c>
      <c r="F23" s="28">
        <v>4</v>
      </c>
      <c r="G23" s="29">
        <v>0</v>
      </c>
      <c r="H23" s="28">
        <v>33.7</v>
      </c>
      <c r="I23" s="52"/>
      <c r="J23" s="52"/>
      <c r="K23" s="52"/>
    </row>
    <row r="24" spans="1:11" s="5" customFormat="1" ht="14.25">
      <c r="A24" s="26" t="s">
        <v>137</v>
      </c>
      <c r="B24" s="30">
        <v>681</v>
      </c>
      <c r="C24" s="30" t="s">
        <v>52</v>
      </c>
      <c r="D24" s="30" t="s">
        <v>163</v>
      </c>
      <c r="E24" s="40">
        <v>4</v>
      </c>
      <c r="F24" s="28">
        <v>4</v>
      </c>
      <c r="G24" s="29">
        <v>4</v>
      </c>
      <c r="H24" s="28">
        <v>35.13</v>
      </c>
      <c r="I24" s="52"/>
      <c r="J24" s="52">
        <f>H25</f>
        <v>98.78</v>
      </c>
      <c r="K24" s="52"/>
    </row>
    <row r="25" spans="1:11" s="5" customFormat="1" ht="14.25">
      <c r="A25" s="26"/>
      <c r="B25" s="30"/>
      <c r="C25" s="30"/>
      <c r="D25" s="21" t="s">
        <v>130</v>
      </c>
      <c r="E25" s="43">
        <f>E22+E23+E24</f>
        <v>4</v>
      </c>
      <c r="F25" s="43">
        <f>F22+F23+F24</f>
        <v>8</v>
      </c>
      <c r="G25" s="48">
        <f>G22+G23+G24</f>
        <v>4</v>
      </c>
      <c r="H25" s="43">
        <f>H22+H23+H24</f>
        <v>98.78</v>
      </c>
      <c r="I25" s="52"/>
      <c r="J25" s="52"/>
      <c r="K25" s="52"/>
    </row>
    <row r="26" spans="1:11" s="5" customFormat="1" ht="14.25">
      <c r="A26" s="26"/>
      <c r="B26" s="30"/>
      <c r="C26" s="30"/>
      <c r="D26" s="30"/>
      <c r="E26" s="28"/>
      <c r="F26" s="28"/>
      <c r="G26" s="29"/>
      <c r="H26" s="28"/>
      <c r="I26" s="23"/>
      <c r="J26" s="23"/>
      <c r="K26" s="23"/>
    </row>
    <row r="27" spans="1:11" s="5" customFormat="1" ht="14.25">
      <c r="A27" s="26" t="s">
        <v>138</v>
      </c>
      <c r="B27" s="30">
        <v>544</v>
      </c>
      <c r="C27" s="30" t="s">
        <v>69</v>
      </c>
      <c r="D27" s="30" t="s">
        <v>164</v>
      </c>
      <c r="E27" s="28" t="s">
        <v>17</v>
      </c>
      <c r="F27" s="28" t="s">
        <v>41</v>
      </c>
      <c r="G27" s="28" t="s">
        <v>17</v>
      </c>
      <c r="H27" s="28" t="s">
        <v>17</v>
      </c>
      <c r="I27" s="52" t="s">
        <v>17</v>
      </c>
      <c r="J27" s="52" t="s">
        <v>17</v>
      </c>
      <c r="K27" s="52" t="s">
        <v>17</v>
      </c>
    </row>
    <row r="28" spans="1:11" s="5" customFormat="1" ht="14.25">
      <c r="A28" s="26" t="s">
        <v>138</v>
      </c>
      <c r="B28" s="30">
        <v>545</v>
      </c>
      <c r="C28" s="30" t="s">
        <v>48</v>
      </c>
      <c r="D28" s="30" t="s">
        <v>165</v>
      </c>
      <c r="E28" s="28">
        <v>4</v>
      </c>
      <c r="F28" s="28">
        <v>0</v>
      </c>
      <c r="G28" s="29">
        <v>4</v>
      </c>
      <c r="H28" s="28">
        <v>31.84</v>
      </c>
      <c r="I28" s="52"/>
      <c r="J28" s="52"/>
      <c r="K28" s="52"/>
    </row>
    <row r="29" spans="1:11" s="5" customFormat="1" ht="14.25">
      <c r="A29" s="26" t="s">
        <v>138</v>
      </c>
      <c r="B29" s="30">
        <v>546</v>
      </c>
      <c r="C29" s="30" t="s">
        <v>60</v>
      </c>
      <c r="D29" s="30" t="s">
        <v>166</v>
      </c>
      <c r="E29" s="28">
        <v>8</v>
      </c>
      <c r="F29" s="28">
        <v>8</v>
      </c>
      <c r="G29" s="29">
        <v>0</v>
      </c>
      <c r="H29" s="28">
        <v>35.17</v>
      </c>
      <c r="I29" s="52"/>
      <c r="J29" s="52" t="s">
        <v>17</v>
      </c>
      <c r="K29" s="52"/>
    </row>
    <row r="30" spans="1:11" s="5" customFormat="1" ht="14.25">
      <c r="A30" s="26"/>
      <c r="B30" s="30"/>
      <c r="C30" s="30"/>
      <c r="D30" s="21" t="s">
        <v>130</v>
      </c>
      <c r="E30" s="43" t="s">
        <v>17</v>
      </c>
      <c r="F30" s="43" t="s">
        <v>41</v>
      </c>
      <c r="G30" s="48" t="s">
        <v>17</v>
      </c>
      <c r="H30" s="43" t="s">
        <v>17</v>
      </c>
      <c r="I30" s="52"/>
      <c r="J30" s="52"/>
      <c r="K30" s="52"/>
    </row>
    <row r="31" spans="1:11" s="5" customFormat="1" ht="14.25">
      <c r="A31" s="26"/>
      <c r="B31" s="30"/>
      <c r="C31" s="30"/>
      <c r="D31" s="30"/>
      <c r="E31" s="28"/>
      <c r="F31" s="28"/>
      <c r="G31" s="29"/>
      <c r="H31" s="28"/>
      <c r="I31" s="23"/>
      <c r="J31" s="23"/>
      <c r="K31" s="23"/>
    </row>
    <row r="32" spans="1:11" s="5" customFormat="1" ht="14.25">
      <c r="A32" s="26" t="s">
        <v>139</v>
      </c>
      <c r="B32" s="30">
        <v>547</v>
      </c>
      <c r="C32" s="30" t="s">
        <v>49</v>
      </c>
      <c r="D32" s="30" t="s">
        <v>167</v>
      </c>
      <c r="E32" s="28">
        <v>4</v>
      </c>
      <c r="F32" s="28">
        <v>0</v>
      </c>
      <c r="G32" s="29">
        <v>4</v>
      </c>
      <c r="H32" s="28">
        <v>35.01</v>
      </c>
      <c r="I32" s="52">
        <f>E36+F36</f>
        <v>20</v>
      </c>
      <c r="J32" s="52">
        <f>G36</f>
        <v>4</v>
      </c>
      <c r="K32" s="52" t="s">
        <v>184</v>
      </c>
    </row>
    <row r="33" spans="1:11" s="5" customFormat="1" ht="14.25">
      <c r="A33" s="26" t="s">
        <v>139</v>
      </c>
      <c r="B33" s="30">
        <v>548</v>
      </c>
      <c r="C33" s="30" t="s">
        <v>34</v>
      </c>
      <c r="D33" s="30" t="s">
        <v>168</v>
      </c>
      <c r="E33" s="28">
        <v>0</v>
      </c>
      <c r="F33" s="28">
        <v>0</v>
      </c>
      <c r="G33" s="29">
        <v>0</v>
      </c>
      <c r="H33" s="28">
        <v>31.36</v>
      </c>
      <c r="I33" s="52"/>
      <c r="J33" s="52"/>
      <c r="K33" s="52"/>
    </row>
    <row r="34" spans="1:11" s="5" customFormat="1" ht="14.25">
      <c r="A34" s="26" t="s">
        <v>139</v>
      </c>
      <c r="B34" s="30">
        <v>549</v>
      </c>
      <c r="C34" s="30" t="s">
        <v>63</v>
      </c>
      <c r="D34" s="30" t="s">
        <v>169</v>
      </c>
      <c r="E34" s="35">
        <v>12</v>
      </c>
      <c r="F34" s="28">
        <v>8</v>
      </c>
      <c r="G34" s="29">
        <v>0</v>
      </c>
      <c r="H34" s="28">
        <v>37.68</v>
      </c>
      <c r="I34" s="52"/>
      <c r="J34" s="52">
        <f>H36</f>
        <v>104.05000000000001</v>
      </c>
      <c r="K34" s="52"/>
    </row>
    <row r="35" spans="1:11" s="5" customFormat="1" ht="14.25">
      <c r="A35" s="26" t="s">
        <v>139</v>
      </c>
      <c r="B35" s="30">
        <v>550</v>
      </c>
      <c r="C35" s="30" t="s">
        <v>61</v>
      </c>
      <c r="D35" s="30" t="s">
        <v>170</v>
      </c>
      <c r="E35" s="28">
        <v>8</v>
      </c>
      <c r="F35" s="35">
        <v>8</v>
      </c>
      <c r="G35" s="49">
        <v>8</v>
      </c>
      <c r="H35" s="35">
        <v>37.26</v>
      </c>
      <c r="I35" s="52"/>
      <c r="J35" s="52"/>
      <c r="K35" s="52"/>
    </row>
    <row r="36" spans="1:11" s="5" customFormat="1" ht="14.25">
      <c r="A36" s="26"/>
      <c r="B36" s="30"/>
      <c r="C36" s="30"/>
      <c r="D36" s="21" t="s">
        <v>130</v>
      </c>
      <c r="E36" s="43">
        <f>E32+E33+E35</f>
        <v>12</v>
      </c>
      <c r="F36" s="43">
        <f>F32+F33+F34</f>
        <v>8</v>
      </c>
      <c r="G36" s="48">
        <f>G32+G33+G34</f>
        <v>4</v>
      </c>
      <c r="H36" s="43">
        <f>H32+H33+H34</f>
        <v>104.05000000000001</v>
      </c>
      <c r="I36" s="52"/>
      <c r="J36" s="52"/>
      <c r="K36" s="52"/>
    </row>
    <row r="37" spans="1:11" s="5" customFormat="1" ht="14.25">
      <c r="A37" s="26"/>
      <c r="B37" s="30"/>
      <c r="C37" s="30"/>
      <c r="D37" s="30"/>
      <c r="E37" s="28"/>
      <c r="F37" s="28"/>
      <c r="G37" s="29"/>
      <c r="H37" s="28"/>
      <c r="I37" s="23"/>
      <c r="J37" s="23"/>
      <c r="K37" s="23"/>
    </row>
    <row r="38" spans="1:11" s="5" customFormat="1" ht="14.25">
      <c r="A38" s="26" t="s">
        <v>140</v>
      </c>
      <c r="B38" s="30">
        <v>552</v>
      </c>
      <c r="C38" s="30" t="s">
        <v>62</v>
      </c>
      <c r="D38" s="30" t="s">
        <v>171</v>
      </c>
      <c r="E38" s="28">
        <v>8</v>
      </c>
      <c r="F38" s="28">
        <v>8</v>
      </c>
      <c r="G38" s="29">
        <v>0</v>
      </c>
      <c r="H38" s="28">
        <v>37.56</v>
      </c>
      <c r="I38" s="52" t="s">
        <v>17</v>
      </c>
      <c r="J38" s="52" t="s">
        <v>17</v>
      </c>
      <c r="K38" s="52" t="s">
        <v>17</v>
      </c>
    </row>
    <row r="39" spans="1:11" s="5" customFormat="1" ht="14.25">
      <c r="A39" s="26" t="s">
        <v>140</v>
      </c>
      <c r="B39" s="30">
        <v>554</v>
      </c>
      <c r="C39" s="30" t="s">
        <v>72</v>
      </c>
      <c r="D39" s="30" t="s">
        <v>172</v>
      </c>
      <c r="E39" s="28">
        <v>12</v>
      </c>
      <c r="F39" s="28" t="s">
        <v>17</v>
      </c>
      <c r="G39" s="28" t="s">
        <v>17</v>
      </c>
      <c r="H39" s="28" t="s">
        <v>17</v>
      </c>
      <c r="I39" s="52"/>
      <c r="J39" s="52"/>
      <c r="K39" s="52"/>
    </row>
    <row r="40" spans="1:11" s="5" customFormat="1" ht="14.25">
      <c r="A40" s="26" t="s">
        <v>140</v>
      </c>
      <c r="B40" s="30">
        <v>555</v>
      </c>
      <c r="C40" s="30" t="s">
        <v>66</v>
      </c>
      <c r="D40" s="30" t="s">
        <v>173</v>
      </c>
      <c r="E40" s="28">
        <v>8</v>
      </c>
      <c r="F40" s="28">
        <v>16</v>
      </c>
      <c r="G40" s="29">
        <v>0</v>
      </c>
      <c r="H40" s="28">
        <v>38.63</v>
      </c>
      <c r="I40" s="52"/>
      <c r="J40" s="52" t="s">
        <v>17</v>
      </c>
      <c r="K40" s="52"/>
    </row>
    <row r="41" spans="1:11" s="5" customFormat="1" ht="14.25">
      <c r="A41" s="26"/>
      <c r="B41" s="30"/>
      <c r="C41" s="30"/>
      <c r="D41" s="21" t="s">
        <v>130</v>
      </c>
      <c r="E41" s="43">
        <f>E38+E39+E40</f>
        <v>28</v>
      </c>
      <c r="F41" s="43" t="s">
        <v>17</v>
      </c>
      <c r="G41" s="48" t="s">
        <v>17</v>
      </c>
      <c r="H41" s="43" t="s">
        <v>17</v>
      </c>
      <c r="I41" s="52"/>
      <c r="J41" s="52"/>
      <c r="K41" s="52"/>
    </row>
    <row r="42" spans="1:11" s="5" customFormat="1" ht="14.25">
      <c r="A42" s="26"/>
      <c r="B42" s="30"/>
      <c r="C42" s="30"/>
      <c r="D42" s="30"/>
      <c r="E42" s="28"/>
      <c r="F42" s="28"/>
      <c r="G42" s="29"/>
      <c r="H42" s="28"/>
      <c r="I42" s="23"/>
      <c r="J42" s="23"/>
      <c r="K42" s="23"/>
    </row>
    <row r="43" spans="1:11" s="5" customFormat="1" ht="14.25">
      <c r="A43" s="26" t="s">
        <v>141</v>
      </c>
      <c r="B43" s="30">
        <v>556</v>
      </c>
      <c r="C43" s="30" t="s">
        <v>50</v>
      </c>
      <c r="D43" s="30" t="s">
        <v>174</v>
      </c>
      <c r="E43" s="28">
        <v>0</v>
      </c>
      <c r="F43" s="28">
        <v>4</v>
      </c>
      <c r="G43" s="29">
        <v>4</v>
      </c>
      <c r="H43" s="28">
        <v>46.19</v>
      </c>
      <c r="I43" s="52">
        <f>E47+F47</f>
        <v>20</v>
      </c>
      <c r="J43" s="52">
        <f>G47</f>
        <v>12</v>
      </c>
      <c r="K43" s="52" t="s">
        <v>185</v>
      </c>
    </row>
    <row r="44" spans="1:11" s="5" customFormat="1" ht="14.25">
      <c r="A44" s="26" t="s">
        <v>141</v>
      </c>
      <c r="B44" s="30">
        <v>557</v>
      </c>
      <c r="C44" s="30" t="s">
        <v>56</v>
      </c>
      <c r="D44" s="30" t="s">
        <v>175</v>
      </c>
      <c r="E44" s="35">
        <v>8</v>
      </c>
      <c r="F44" s="28">
        <v>4</v>
      </c>
      <c r="G44" s="29">
        <v>8</v>
      </c>
      <c r="H44" s="28">
        <v>53.18</v>
      </c>
      <c r="I44" s="52"/>
      <c r="J44" s="52"/>
      <c r="K44" s="52"/>
    </row>
    <row r="45" spans="1:11" s="5" customFormat="1" ht="14.25">
      <c r="A45" s="26" t="s">
        <v>141</v>
      </c>
      <c r="B45" s="30">
        <v>558</v>
      </c>
      <c r="C45" s="30" t="s">
        <v>67</v>
      </c>
      <c r="D45" s="30" t="s">
        <v>176</v>
      </c>
      <c r="E45" s="28">
        <v>4</v>
      </c>
      <c r="F45" s="35" t="s">
        <v>41</v>
      </c>
      <c r="G45" s="35" t="s">
        <v>41</v>
      </c>
      <c r="H45" s="35" t="s">
        <v>41</v>
      </c>
      <c r="I45" s="52"/>
      <c r="J45" s="52">
        <f>H47</f>
        <v>127.51</v>
      </c>
      <c r="K45" s="52"/>
    </row>
    <row r="46" spans="1:11" s="5" customFormat="1" ht="14.25">
      <c r="A46" s="26" t="s">
        <v>141</v>
      </c>
      <c r="B46" s="30">
        <v>559</v>
      </c>
      <c r="C46" s="30" t="s">
        <v>55</v>
      </c>
      <c r="D46" s="30" t="s">
        <v>177</v>
      </c>
      <c r="E46" s="28">
        <v>4</v>
      </c>
      <c r="F46" s="28">
        <v>4</v>
      </c>
      <c r="G46" s="29">
        <v>0</v>
      </c>
      <c r="H46" s="28">
        <v>28.14</v>
      </c>
      <c r="I46" s="52"/>
      <c r="J46" s="52"/>
      <c r="K46" s="52"/>
    </row>
    <row r="47" spans="1:11" s="5" customFormat="1" ht="14.25">
      <c r="A47" s="26"/>
      <c r="B47" s="30"/>
      <c r="C47" s="30"/>
      <c r="D47" s="21" t="s">
        <v>130</v>
      </c>
      <c r="E47" s="43">
        <f>E43+E45+E46</f>
        <v>8</v>
      </c>
      <c r="F47" s="43">
        <f>F43+F44+F46</f>
        <v>12</v>
      </c>
      <c r="G47" s="48">
        <f>G43+G44+G46</f>
        <v>12</v>
      </c>
      <c r="H47" s="43">
        <f>H43+H44+H46</f>
        <v>127.51</v>
      </c>
      <c r="I47" s="52"/>
      <c r="J47" s="52"/>
      <c r="K47" s="52"/>
    </row>
    <row r="48" spans="1:11" s="5" customFormat="1" ht="14.25">
      <c r="A48" s="26"/>
      <c r="B48" s="30"/>
      <c r="C48" s="30"/>
      <c r="D48" s="30"/>
      <c r="E48" s="28"/>
      <c r="F48" s="28"/>
      <c r="G48" s="29"/>
      <c r="H48" s="28"/>
      <c r="I48" s="23"/>
      <c r="J48" s="23"/>
      <c r="K48" s="23"/>
    </row>
    <row r="49" spans="1:11" s="5" customFormat="1" ht="14.25">
      <c r="A49" s="26" t="s">
        <v>142</v>
      </c>
      <c r="B49" s="30">
        <v>561</v>
      </c>
      <c r="C49" s="30" t="s">
        <v>70</v>
      </c>
      <c r="D49" s="30" t="s">
        <v>178</v>
      </c>
      <c r="E49" s="28">
        <v>16</v>
      </c>
      <c r="F49" s="28" t="s">
        <v>17</v>
      </c>
      <c r="G49" s="28" t="s">
        <v>17</v>
      </c>
      <c r="H49" s="28" t="s">
        <v>17</v>
      </c>
      <c r="I49" s="52" t="s">
        <v>17</v>
      </c>
      <c r="J49" s="52" t="s">
        <v>17</v>
      </c>
      <c r="K49" s="52" t="s">
        <v>17</v>
      </c>
    </row>
    <row r="50" spans="1:11" s="5" customFormat="1" ht="14.25">
      <c r="A50" s="26" t="s">
        <v>142</v>
      </c>
      <c r="B50" s="30">
        <v>562</v>
      </c>
      <c r="C50" s="30" t="s">
        <v>43</v>
      </c>
      <c r="D50" s="30" t="s">
        <v>179</v>
      </c>
      <c r="E50" s="28">
        <v>0</v>
      </c>
      <c r="F50" s="28">
        <v>0</v>
      </c>
      <c r="G50" s="29">
        <v>0</v>
      </c>
      <c r="H50" s="28">
        <v>35.59</v>
      </c>
      <c r="I50" s="52"/>
      <c r="J50" s="52"/>
      <c r="K50" s="52"/>
    </row>
    <row r="51" spans="1:11" s="5" customFormat="1" ht="14.25">
      <c r="A51" s="26" t="s">
        <v>142</v>
      </c>
      <c r="B51" s="30">
        <v>563</v>
      </c>
      <c r="C51" s="30" t="s">
        <v>71</v>
      </c>
      <c r="D51" s="30" t="s">
        <v>180</v>
      </c>
      <c r="E51" s="35" t="s">
        <v>17</v>
      </c>
      <c r="F51" s="35" t="s">
        <v>41</v>
      </c>
      <c r="G51" s="35" t="s">
        <v>17</v>
      </c>
      <c r="H51" s="35" t="s">
        <v>17</v>
      </c>
      <c r="I51" s="52"/>
      <c r="J51" s="52" t="s">
        <v>17</v>
      </c>
      <c r="K51" s="52"/>
    </row>
    <row r="52" spans="1:11" s="5" customFormat="1" ht="14.25">
      <c r="A52" s="26" t="s">
        <v>142</v>
      </c>
      <c r="B52" s="30">
        <v>564</v>
      </c>
      <c r="C52" s="30" t="s">
        <v>42</v>
      </c>
      <c r="D52" s="30" t="s">
        <v>181</v>
      </c>
      <c r="E52" s="28">
        <v>0</v>
      </c>
      <c r="F52" s="28">
        <v>0</v>
      </c>
      <c r="G52" s="29">
        <v>0</v>
      </c>
      <c r="H52" s="28">
        <v>24.8</v>
      </c>
      <c r="I52" s="52"/>
      <c r="J52" s="52"/>
      <c r="K52" s="52"/>
    </row>
    <row r="53" spans="1:11" s="5" customFormat="1" ht="14.25">
      <c r="A53" s="26"/>
      <c r="B53" s="30"/>
      <c r="C53" s="30"/>
      <c r="D53" s="21" t="s">
        <v>130</v>
      </c>
      <c r="E53" s="43">
        <f>E49+E50+E52</f>
        <v>16</v>
      </c>
      <c r="F53" s="43" t="s">
        <v>17</v>
      </c>
      <c r="G53" s="48" t="s">
        <v>17</v>
      </c>
      <c r="H53" s="43" t="s">
        <v>17</v>
      </c>
      <c r="I53" s="52"/>
      <c r="J53" s="52"/>
      <c r="K53" s="52"/>
    </row>
    <row r="54" spans="1:11" s="5" customFormat="1" ht="14.25">
      <c r="A54" s="26"/>
      <c r="B54" s="30"/>
      <c r="C54" s="30"/>
      <c r="D54" s="30"/>
      <c r="E54" s="28"/>
      <c r="F54" s="28"/>
      <c r="G54" s="29"/>
      <c r="H54" s="28"/>
      <c r="I54" s="23"/>
      <c r="J54" s="23"/>
      <c r="K54" s="23"/>
    </row>
    <row r="55" spans="1:11" s="5" customFormat="1" ht="14.25">
      <c r="A55" s="26" t="s">
        <v>143</v>
      </c>
      <c r="B55" s="30">
        <v>569</v>
      </c>
      <c r="C55" s="30" t="s">
        <v>68</v>
      </c>
      <c r="D55" s="30" t="s">
        <v>182</v>
      </c>
      <c r="E55" s="28">
        <v>12</v>
      </c>
      <c r="F55" s="28" t="s">
        <v>41</v>
      </c>
      <c r="G55" s="28" t="s">
        <v>41</v>
      </c>
      <c r="H55" s="28" t="s">
        <v>41</v>
      </c>
      <c r="I55" s="52" t="s">
        <v>146</v>
      </c>
      <c r="J55" s="52" t="s">
        <v>146</v>
      </c>
      <c r="K55" s="52" t="s">
        <v>146</v>
      </c>
    </row>
    <row r="56" spans="1:11" s="5" customFormat="1" ht="14.25">
      <c r="A56" s="26" t="s">
        <v>143</v>
      </c>
      <c r="B56" s="30">
        <v>571</v>
      </c>
      <c r="C56" s="30" t="s">
        <v>57</v>
      </c>
      <c r="D56" s="30" t="s">
        <v>183</v>
      </c>
      <c r="E56" s="28">
        <v>12</v>
      </c>
      <c r="F56" s="28">
        <v>0</v>
      </c>
      <c r="G56" s="29">
        <v>4</v>
      </c>
      <c r="H56" s="28">
        <v>36.26</v>
      </c>
      <c r="I56" s="52"/>
      <c r="J56" s="52"/>
      <c r="K56" s="52"/>
    </row>
    <row r="57" spans="1:11" s="5" customFormat="1" ht="14.25">
      <c r="A57" s="26" t="s">
        <v>143</v>
      </c>
      <c r="B57" s="30">
        <v>570</v>
      </c>
      <c r="C57" s="26" t="s">
        <v>145</v>
      </c>
      <c r="D57" s="26" t="s">
        <v>144</v>
      </c>
      <c r="E57" s="27" t="s">
        <v>146</v>
      </c>
      <c r="F57" s="27" t="s">
        <v>146</v>
      </c>
      <c r="G57" s="27" t="s">
        <v>146</v>
      </c>
      <c r="H57" s="27" t="s">
        <v>146</v>
      </c>
      <c r="I57" s="52"/>
      <c r="J57" s="52" t="s">
        <v>146</v>
      </c>
      <c r="K57" s="52"/>
    </row>
    <row r="58" spans="1:11" s="5" customFormat="1" ht="14.25">
      <c r="A58" s="26" t="s">
        <v>143</v>
      </c>
      <c r="B58" s="30">
        <v>572</v>
      </c>
      <c r="C58" s="26" t="s">
        <v>148</v>
      </c>
      <c r="D58" s="26" t="s">
        <v>147</v>
      </c>
      <c r="E58" s="25" t="s">
        <v>146</v>
      </c>
      <c r="F58" s="25" t="s">
        <v>146</v>
      </c>
      <c r="G58" s="25" t="s">
        <v>146</v>
      </c>
      <c r="H58" s="25" t="s">
        <v>146</v>
      </c>
      <c r="I58" s="52"/>
      <c r="J58" s="52"/>
      <c r="K58" s="52"/>
    </row>
    <row r="59" spans="1:11" ht="14.25">
      <c r="A59" s="10"/>
      <c r="B59" s="10"/>
      <c r="C59" s="10"/>
      <c r="D59" s="21" t="s">
        <v>130</v>
      </c>
      <c r="E59" s="47" t="s">
        <v>146</v>
      </c>
      <c r="F59" s="43" t="s">
        <v>146</v>
      </c>
      <c r="G59" s="47" t="s">
        <v>146</v>
      </c>
      <c r="H59" s="43" t="s">
        <v>146</v>
      </c>
      <c r="I59" s="52"/>
      <c r="J59" s="52"/>
      <c r="K59" s="52"/>
    </row>
  </sheetData>
  <sheetProtection/>
  <mergeCells count="40">
    <mergeCell ref="I4:I8"/>
    <mergeCell ref="J4:J5"/>
    <mergeCell ref="J6:J8"/>
    <mergeCell ref="K4:K8"/>
    <mergeCell ref="I10:I14"/>
    <mergeCell ref="J10:J11"/>
    <mergeCell ref="J12:J14"/>
    <mergeCell ref="K10:K14"/>
    <mergeCell ref="I16:I20"/>
    <mergeCell ref="J16:J17"/>
    <mergeCell ref="J18:J20"/>
    <mergeCell ref="K16:K20"/>
    <mergeCell ref="I22:I25"/>
    <mergeCell ref="J22:J23"/>
    <mergeCell ref="J24:J25"/>
    <mergeCell ref="K22:K25"/>
    <mergeCell ref="I27:I30"/>
    <mergeCell ref="J27:J28"/>
    <mergeCell ref="J29:J30"/>
    <mergeCell ref="K27:K30"/>
    <mergeCell ref="I32:I36"/>
    <mergeCell ref="J32:J33"/>
    <mergeCell ref="J34:J36"/>
    <mergeCell ref="K32:K36"/>
    <mergeCell ref="I38:I41"/>
    <mergeCell ref="J38:J39"/>
    <mergeCell ref="J40:J41"/>
    <mergeCell ref="K38:K41"/>
    <mergeCell ref="I43:I47"/>
    <mergeCell ref="J43:J44"/>
    <mergeCell ref="J45:J47"/>
    <mergeCell ref="K43:K47"/>
    <mergeCell ref="I49:I53"/>
    <mergeCell ref="J49:J50"/>
    <mergeCell ref="J51:J53"/>
    <mergeCell ref="K49:K53"/>
    <mergeCell ref="I55:I59"/>
    <mergeCell ref="J55:J56"/>
    <mergeCell ref="J57:J59"/>
    <mergeCell ref="K55:K5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1.421875" style="0" customWidth="1"/>
    <col min="2" max="2" width="11.57421875" style="0" customWidth="1"/>
    <col min="3" max="3" width="28.140625" style="0" customWidth="1"/>
    <col min="4" max="4" width="38.8515625" style="0" customWidth="1"/>
    <col min="5" max="5" width="14.00390625" style="0" customWidth="1"/>
    <col min="7" max="7" width="9.140625" style="7" customWidth="1"/>
  </cols>
  <sheetData>
    <row r="1" spans="1:7" s="4" customFormat="1" ht="21">
      <c r="A1" s="3" t="s">
        <v>23</v>
      </c>
      <c r="B1" s="3"/>
      <c r="G1" s="6"/>
    </row>
    <row r="2" spans="1:7" s="4" customFormat="1" ht="21">
      <c r="A2" s="3" t="s">
        <v>102</v>
      </c>
      <c r="B2" s="3"/>
      <c r="G2" s="6"/>
    </row>
    <row r="3" spans="1:11" s="42" customFormat="1" ht="24">
      <c r="A3" s="41" t="s">
        <v>108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16" t="s">
        <v>105</v>
      </c>
      <c r="H3" s="9" t="s">
        <v>106</v>
      </c>
      <c r="I3" s="18" t="s">
        <v>129</v>
      </c>
      <c r="J3" s="18" t="s">
        <v>131</v>
      </c>
      <c r="K3" s="19" t="s">
        <v>5</v>
      </c>
    </row>
    <row r="4" spans="1:11" s="5" customFormat="1" ht="14.25">
      <c r="A4" s="14" t="s">
        <v>137</v>
      </c>
      <c r="B4" s="11">
        <v>590</v>
      </c>
      <c r="C4" s="11" t="s">
        <v>77</v>
      </c>
      <c r="D4" s="11" t="s">
        <v>197</v>
      </c>
      <c r="E4" s="13">
        <v>4</v>
      </c>
      <c r="F4" s="13">
        <v>0</v>
      </c>
      <c r="G4" s="32">
        <v>8</v>
      </c>
      <c r="H4" s="35">
        <v>38.57</v>
      </c>
      <c r="I4" s="52">
        <f>E8+F8</f>
        <v>16</v>
      </c>
      <c r="J4" s="52">
        <f>G8</f>
        <v>12</v>
      </c>
      <c r="K4" s="52" t="s">
        <v>185</v>
      </c>
    </row>
    <row r="5" spans="1:11" s="5" customFormat="1" ht="14.25">
      <c r="A5" s="14" t="s">
        <v>137</v>
      </c>
      <c r="B5" s="11">
        <v>591</v>
      </c>
      <c r="C5" s="11" t="s">
        <v>98</v>
      </c>
      <c r="D5" s="11" t="s">
        <v>198</v>
      </c>
      <c r="E5" s="20" t="s">
        <v>17</v>
      </c>
      <c r="F5" s="20">
        <v>4</v>
      </c>
      <c r="G5" s="24">
        <v>4</v>
      </c>
      <c r="H5" s="36">
        <v>38.5</v>
      </c>
      <c r="I5" s="52"/>
      <c r="J5" s="52"/>
      <c r="K5" s="52"/>
    </row>
    <row r="6" spans="1:11" s="5" customFormat="1" ht="14.25">
      <c r="A6" s="14" t="s">
        <v>137</v>
      </c>
      <c r="B6" s="11">
        <v>592</v>
      </c>
      <c r="C6" s="11" t="s">
        <v>52</v>
      </c>
      <c r="D6" s="11" t="s">
        <v>199</v>
      </c>
      <c r="E6" s="13">
        <v>0</v>
      </c>
      <c r="F6" s="13">
        <v>0</v>
      </c>
      <c r="G6" s="24">
        <v>4</v>
      </c>
      <c r="H6" s="28">
        <v>39.82</v>
      </c>
      <c r="I6" s="52"/>
      <c r="J6" s="52">
        <f>H8</f>
        <v>127.91</v>
      </c>
      <c r="K6" s="52"/>
    </row>
    <row r="7" spans="1:11" s="5" customFormat="1" ht="14.25">
      <c r="A7" s="14" t="s">
        <v>137</v>
      </c>
      <c r="B7" s="11">
        <v>593</v>
      </c>
      <c r="C7" s="11" t="s">
        <v>89</v>
      </c>
      <c r="D7" s="11" t="s">
        <v>200</v>
      </c>
      <c r="E7" s="13">
        <v>8</v>
      </c>
      <c r="F7" s="13">
        <v>4</v>
      </c>
      <c r="G7" s="24">
        <v>4</v>
      </c>
      <c r="H7" s="28">
        <v>49.59</v>
      </c>
      <c r="I7" s="52"/>
      <c r="J7" s="52"/>
      <c r="K7" s="52"/>
    </row>
    <row r="8" spans="1:11" s="5" customFormat="1" ht="14.25">
      <c r="A8" s="14"/>
      <c r="B8" s="11"/>
      <c r="C8" s="11"/>
      <c r="D8" s="21" t="s">
        <v>130</v>
      </c>
      <c r="E8" s="21">
        <f>E4+E6+E7</f>
        <v>12</v>
      </c>
      <c r="F8" s="21">
        <f>F4+F6+F7</f>
        <v>4</v>
      </c>
      <c r="G8" s="31">
        <f>G5+G6+G7</f>
        <v>12</v>
      </c>
      <c r="H8" s="43">
        <f>H5+H6+H7</f>
        <v>127.91</v>
      </c>
      <c r="I8" s="52"/>
      <c r="J8" s="52"/>
      <c r="K8" s="52"/>
    </row>
    <row r="9" spans="1:11" s="5" customFormat="1" ht="14.25">
      <c r="A9" s="14"/>
      <c r="B9" s="11"/>
      <c r="C9" s="11"/>
      <c r="D9" s="11"/>
      <c r="E9" s="13"/>
      <c r="F9" s="13"/>
      <c r="G9" s="24"/>
      <c r="H9" s="28"/>
      <c r="I9" s="23"/>
      <c r="J9" s="23"/>
      <c r="K9" s="23"/>
    </row>
    <row r="10" spans="1:11" s="5" customFormat="1" ht="14.25">
      <c r="A10" s="14" t="s">
        <v>138</v>
      </c>
      <c r="B10" s="11">
        <v>594</v>
      </c>
      <c r="C10" s="11" t="s">
        <v>78</v>
      </c>
      <c r="D10" s="11" t="s">
        <v>201</v>
      </c>
      <c r="E10" s="13">
        <v>4</v>
      </c>
      <c r="F10" s="13">
        <v>0</v>
      </c>
      <c r="G10" s="24">
        <v>0</v>
      </c>
      <c r="H10" s="28">
        <v>39.2</v>
      </c>
      <c r="I10" s="52">
        <f>E13+F13</f>
        <v>8</v>
      </c>
      <c r="J10" s="52">
        <f>G13</f>
        <v>4</v>
      </c>
      <c r="K10" s="52" t="s">
        <v>133</v>
      </c>
    </row>
    <row r="11" spans="1:11" s="5" customFormat="1" ht="14.25">
      <c r="A11" s="14" t="s">
        <v>138</v>
      </c>
      <c r="B11" s="11">
        <v>595</v>
      </c>
      <c r="C11" s="11" t="s">
        <v>79</v>
      </c>
      <c r="D11" s="11" t="s">
        <v>202</v>
      </c>
      <c r="E11" s="13">
        <v>4</v>
      </c>
      <c r="F11" s="13">
        <v>0</v>
      </c>
      <c r="G11" s="24">
        <v>0</v>
      </c>
      <c r="H11" s="28">
        <v>35.53</v>
      </c>
      <c r="I11" s="52"/>
      <c r="J11" s="52"/>
      <c r="K11" s="52"/>
    </row>
    <row r="12" spans="1:11" s="5" customFormat="1" ht="14.25">
      <c r="A12" s="14" t="s">
        <v>138</v>
      </c>
      <c r="B12" s="11">
        <v>596</v>
      </c>
      <c r="C12" s="11" t="s">
        <v>76</v>
      </c>
      <c r="D12" s="11" t="s">
        <v>203</v>
      </c>
      <c r="E12" s="13">
        <v>0</v>
      </c>
      <c r="F12" s="13">
        <v>0</v>
      </c>
      <c r="G12" s="24">
        <v>4</v>
      </c>
      <c r="H12" s="28">
        <v>39.48</v>
      </c>
      <c r="I12" s="52"/>
      <c r="J12" s="52">
        <f>H13</f>
        <v>114.21000000000001</v>
      </c>
      <c r="K12" s="52"/>
    </row>
    <row r="13" spans="1:11" s="5" customFormat="1" ht="14.25">
      <c r="A13" s="14"/>
      <c r="B13" s="11"/>
      <c r="C13" s="11"/>
      <c r="D13" s="21" t="s">
        <v>130</v>
      </c>
      <c r="E13" s="21">
        <f>E10+E11+E12</f>
        <v>8</v>
      </c>
      <c r="F13" s="21">
        <f>F10+F11+F12</f>
        <v>0</v>
      </c>
      <c r="G13" s="31">
        <f>G10+G11+G12</f>
        <v>4</v>
      </c>
      <c r="H13" s="43">
        <f>H10+H11+H12</f>
        <v>114.21000000000001</v>
      </c>
      <c r="I13" s="52"/>
      <c r="J13" s="52"/>
      <c r="K13" s="52"/>
    </row>
    <row r="14" spans="1:11" s="5" customFormat="1" ht="14.25">
      <c r="A14" s="14"/>
      <c r="B14" s="11"/>
      <c r="C14" s="11"/>
      <c r="D14" s="11"/>
      <c r="E14" s="13"/>
      <c r="F14" s="13"/>
      <c r="G14" s="24"/>
      <c r="H14" s="28"/>
      <c r="I14" s="23"/>
      <c r="J14" s="23"/>
      <c r="K14" s="23"/>
    </row>
    <row r="15" spans="1:11" s="5" customFormat="1" ht="14.25">
      <c r="A15" s="14" t="s">
        <v>139</v>
      </c>
      <c r="B15" s="11">
        <v>597</v>
      </c>
      <c r="C15" s="11" t="s">
        <v>80</v>
      </c>
      <c r="D15" s="11" t="s">
        <v>204</v>
      </c>
      <c r="E15" s="13">
        <v>4</v>
      </c>
      <c r="F15" s="20">
        <v>0</v>
      </c>
      <c r="G15" s="32">
        <v>4</v>
      </c>
      <c r="H15" s="35">
        <v>61.67</v>
      </c>
      <c r="I15" s="52">
        <f>E19+F19</f>
        <v>8</v>
      </c>
      <c r="J15" s="52">
        <f>G19</f>
        <v>8</v>
      </c>
      <c r="K15" s="52" t="s">
        <v>184</v>
      </c>
    </row>
    <row r="16" spans="1:11" s="5" customFormat="1" ht="14.25">
      <c r="A16" s="14" t="s">
        <v>139</v>
      </c>
      <c r="B16" s="11">
        <v>598</v>
      </c>
      <c r="C16" s="11" t="s">
        <v>75</v>
      </c>
      <c r="D16" s="11" t="s">
        <v>205</v>
      </c>
      <c r="E16" s="13">
        <v>0</v>
      </c>
      <c r="F16" s="13">
        <v>0</v>
      </c>
      <c r="G16" s="24">
        <v>4</v>
      </c>
      <c r="H16" s="28">
        <v>32.78</v>
      </c>
      <c r="I16" s="52"/>
      <c r="J16" s="52"/>
      <c r="K16" s="52"/>
    </row>
    <row r="17" spans="1:11" s="5" customFormat="1" ht="14.25">
      <c r="A17" s="14" t="s">
        <v>139</v>
      </c>
      <c r="B17" s="11">
        <v>599</v>
      </c>
      <c r="C17" s="11" t="s">
        <v>32</v>
      </c>
      <c r="D17" s="11" t="s">
        <v>206</v>
      </c>
      <c r="E17" s="13">
        <v>4</v>
      </c>
      <c r="F17" s="13">
        <v>0</v>
      </c>
      <c r="G17" s="24">
        <v>0</v>
      </c>
      <c r="H17" s="28">
        <v>31.43</v>
      </c>
      <c r="I17" s="52"/>
      <c r="J17" s="52">
        <f>H19</f>
        <v>106.07000000000001</v>
      </c>
      <c r="K17" s="52"/>
    </row>
    <row r="18" spans="1:11" s="5" customFormat="1" ht="14.25">
      <c r="A18" s="14" t="s">
        <v>139</v>
      </c>
      <c r="B18" s="11">
        <v>600</v>
      </c>
      <c r="C18" s="11" t="s">
        <v>90</v>
      </c>
      <c r="D18" s="11" t="s">
        <v>207</v>
      </c>
      <c r="E18" s="20">
        <v>12</v>
      </c>
      <c r="F18" s="13">
        <v>0</v>
      </c>
      <c r="G18" s="24">
        <v>4</v>
      </c>
      <c r="H18" s="28">
        <v>41.86</v>
      </c>
      <c r="I18" s="52"/>
      <c r="J18" s="52"/>
      <c r="K18" s="52"/>
    </row>
    <row r="19" spans="1:11" s="5" customFormat="1" ht="14.25">
      <c r="A19" s="14"/>
      <c r="B19" s="11"/>
      <c r="C19" s="11"/>
      <c r="D19" s="21" t="s">
        <v>130</v>
      </c>
      <c r="E19" s="21">
        <f>E15+E16+E17</f>
        <v>8</v>
      </c>
      <c r="F19" s="21">
        <f>F16+F17+F18</f>
        <v>0</v>
      </c>
      <c r="G19" s="31">
        <f>G16+G17+G18</f>
        <v>8</v>
      </c>
      <c r="H19" s="43">
        <f>H16+H17+H18</f>
        <v>106.07000000000001</v>
      </c>
      <c r="I19" s="52"/>
      <c r="J19" s="52"/>
      <c r="K19" s="52"/>
    </row>
    <row r="20" spans="1:11" s="5" customFormat="1" ht="14.25">
      <c r="A20" s="14"/>
      <c r="B20" s="11"/>
      <c r="C20" s="11"/>
      <c r="D20" s="11"/>
      <c r="E20" s="13"/>
      <c r="F20" s="13"/>
      <c r="G20" s="24"/>
      <c r="H20" s="28"/>
      <c r="I20" s="23"/>
      <c r="J20" s="23"/>
      <c r="K20" s="23"/>
    </row>
    <row r="21" spans="1:11" s="5" customFormat="1" ht="14.25">
      <c r="A21" s="14" t="s">
        <v>135</v>
      </c>
      <c r="B21" s="11">
        <v>601</v>
      </c>
      <c r="C21" s="11" t="s">
        <v>91</v>
      </c>
      <c r="D21" s="11" t="s">
        <v>154</v>
      </c>
      <c r="E21" s="13">
        <v>12</v>
      </c>
      <c r="F21" s="13">
        <v>0</v>
      </c>
      <c r="G21" s="32" t="s">
        <v>17</v>
      </c>
      <c r="H21" s="35" t="s">
        <v>17</v>
      </c>
      <c r="I21" s="52">
        <f>E25+F25</f>
        <v>20</v>
      </c>
      <c r="J21" s="52" t="s">
        <v>17</v>
      </c>
      <c r="K21" s="52" t="s">
        <v>186</v>
      </c>
    </row>
    <row r="22" spans="1:11" s="5" customFormat="1" ht="14.25">
      <c r="A22" s="14" t="s">
        <v>135</v>
      </c>
      <c r="B22" s="11">
        <v>602</v>
      </c>
      <c r="C22" s="11" t="s">
        <v>33</v>
      </c>
      <c r="D22" s="11" t="s">
        <v>155</v>
      </c>
      <c r="E22" s="13">
        <v>4</v>
      </c>
      <c r="F22" s="13">
        <v>0</v>
      </c>
      <c r="G22" s="24" t="s">
        <v>17</v>
      </c>
      <c r="H22" s="28" t="s">
        <v>17</v>
      </c>
      <c r="I22" s="52"/>
      <c r="J22" s="52"/>
      <c r="K22" s="52"/>
    </row>
    <row r="23" spans="1:11" s="5" customFormat="1" ht="14.25">
      <c r="A23" s="14" t="s">
        <v>135</v>
      </c>
      <c r="B23" s="11">
        <v>603</v>
      </c>
      <c r="C23" s="11" t="s">
        <v>97</v>
      </c>
      <c r="D23" s="11" t="s">
        <v>208</v>
      </c>
      <c r="E23" s="20">
        <v>24</v>
      </c>
      <c r="F23" s="20">
        <v>16</v>
      </c>
      <c r="G23" s="24">
        <v>8</v>
      </c>
      <c r="H23" s="28">
        <v>39.35</v>
      </c>
      <c r="I23" s="52"/>
      <c r="J23" s="52" t="s">
        <v>17</v>
      </c>
      <c r="K23" s="52"/>
    </row>
    <row r="24" spans="1:11" s="5" customFormat="1" ht="14.25">
      <c r="A24" s="14" t="s">
        <v>135</v>
      </c>
      <c r="B24" s="11">
        <v>604</v>
      </c>
      <c r="C24" s="11" t="s">
        <v>81</v>
      </c>
      <c r="D24" s="11" t="s">
        <v>209</v>
      </c>
      <c r="E24" s="13">
        <v>0</v>
      </c>
      <c r="F24" s="13">
        <v>4</v>
      </c>
      <c r="G24" s="24">
        <v>4</v>
      </c>
      <c r="H24" s="28">
        <v>41.07</v>
      </c>
      <c r="I24" s="52"/>
      <c r="J24" s="52"/>
      <c r="K24" s="52"/>
    </row>
    <row r="25" spans="1:11" s="5" customFormat="1" ht="14.25">
      <c r="A25" s="14"/>
      <c r="B25" s="11"/>
      <c r="C25" s="11"/>
      <c r="D25" s="21" t="s">
        <v>130</v>
      </c>
      <c r="E25" s="21">
        <f>E21+E22+E24</f>
        <v>16</v>
      </c>
      <c r="F25" s="21">
        <f>F21+F22+F24</f>
        <v>4</v>
      </c>
      <c r="G25" s="31" t="s">
        <v>17</v>
      </c>
      <c r="H25" s="43" t="s">
        <v>17</v>
      </c>
      <c r="I25" s="52"/>
      <c r="J25" s="52"/>
      <c r="K25" s="52"/>
    </row>
    <row r="26" spans="1:11" s="5" customFormat="1" ht="14.25">
      <c r="A26" s="14"/>
      <c r="B26" s="11"/>
      <c r="C26" s="11"/>
      <c r="D26" s="11"/>
      <c r="E26" s="13"/>
      <c r="F26" s="13"/>
      <c r="G26" s="24"/>
      <c r="H26" s="28"/>
      <c r="I26" s="23"/>
      <c r="J26" s="23"/>
      <c r="K26" s="23"/>
    </row>
    <row r="27" spans="1:11" s="5" customFormat="1" ht="14.25">
      <c r="A27" s="14" t="s">
        <v>194</v>
      </c>
      <c r="B27" s="11">
        <v>605</v>
      </c>
      <c r="C27" s="11" t="s">
        <v>95</v>
      </c>
      <c r="D27" s="11" t="s">
        <v>210</v>
      </c>
      <c r="E27" s="20">
        <v>16</v>
      </c>
      <c r="F27" s="13">
        <v>16</v>
      </c>
      <c r="G27" s="24">
        <v>8</v>
      </c>
      <c r="H27" s="28">
        <v>34.91</v>
      </c>
      <c r="I27" s="52">
        <f>E31+F31</f>
        <v>56</v>
      </c>
      <c r="J27" s="52">
        <f>G31</f>
        <v>16</v>
      </c>
      <c r="K27" s="52" t="s">
        <v>224</v>
      </c>
    </row>
    <row r="28" spans="1:11" s="5" customFormat="1" ht="14.25">
      <c r="A28" s="14" t="s">
        <v>194</v>
      </c>
      <c r="B28" s="11">
        <v>606</v>
      </c>
      <c r="C28" s="11" t="s">
        <v>96</v>
      </c>
      <c r="D28" s="11" t="s">
        <v>211</v>
      </c>
      <c r="E28" s="13">
        <v>16</v>
      </c>
      <c r="F28" s="20">
        <v>20</v>
      </c>
      <c r="G28" s="32" t="s">
        <v>41</v>
      </c>
      <c r="H28" s="35" t="s">
        <v>41</v>
      </c>
      <c r="I28" s="52"/>
      <c r="J28" s="52"/>
      <c r="K28" s="52"/>
    </row>
    <row r="29" spans="1:11" s="5" customFormat="1" ht="14.25">
      <c r="A29" s="14" t="s">
        <v>194</v>
      </c>
      <c r="B29" s="11">
        <v>607</v>
      </c>
      <c r="C29" s="11" t="s">
        <v>87</v>
      </c>
      <c r="D29" s="11" t="s">
        <v>212</v>
      </c>
      <c r="E29" s="13">
        <v>8</v>
      </c>
      <c r="F29" s="13">
        <v>0</v>
      </c>
      <c r="G29" s="24">
        <v>4</v>
      </c>
      <c r="H29" s="28">
        <v>40.87</v>
      </c>
      <c r="I29" s="52"/>
      <c r="J29" s="52">
        <f>H31</f>
        <v>107.1</v>
      </c>
      <c r="K29" s="52"/>
    </row>
    <row r="30" spans="1:11" s="5" customFormat="1" ht="14.25">
      <c r="A30" s="14" t="s">
        <v>194</v>
      </c>
      <c r="B30" s="37">
        <v>608</v>
      </c>
      <c r="C30" s="37" t="s">
        <v>92</v>
      </c>
      <c r="D30" s="37" t="s">
        <v>213</v>
      </c>
      <c r="E30" s="38">
        <v>8</v>
      </c>
      <c r="F30" s="38">
        <v>8</v>
      </c>
      <c r="G30" s="39">
        <v>4</v>
      </c>
      <c r="H30" s="40">
        <v>31.32</v>
      </c>
      <c r="I30" s="52"/>
      <c r="J30" s="52"/>
      <c r="K30" s="52"/>
    </row>
    <row r="31" spans="1:11" s="5" customFormat="1" ht="14.25">
      <c r="A31" s="14"/>
      <c r="B31" s="37"/>
      <c r="C31" s="37"/>
      <c r="D31" s="21" t="s">
        <v>130</v>
      </c>
      <c r="E31" s="44">
        <f>E28+E29+E30</f>
        <v>32</v>
      </c>
      <c r="F31" s="44">
        <f>F27+F29+F30</f>
        <v>24</v>
      </c>
      <c r="G31" s="45">
        <f>G27+G29+G30</f>
        <v>16</v>
      </c>
      <c r="H31" s="46">
        <f>H27+H29+H30</f>
        <v>107.1</v>
      </c>
      <c r="I31" s="52"/>
      <c r="J31" s="52"/>
      <c r="K31" s="52"/>
    </row>
    <row r="32" spans="1:11" s="5" customFormat="1" ht="14.25">
      <c r="A32" s="14"/>
      <c r="B32" s="37"/>
      <c r="C32" s="37"/>
      <c r="D32" s="37"/>
      <c r="E32" s="38"/>
      <c r="F32" s="38"/>
      <c r="G32" s="39"/>
      <c r="H32" s="40"/>
      <c r="I32" s="23"/>
      <c r="J32" s="23"/>
      <c r="K32" s="23"/>
    </row>
    <row r="33" spans="1:11" s="5" customFormat="1" ht="14.25">
      <c r="A33" s="14" t="s">
        <v>140</v>
      </c>
      <c r="B33" s="11">
        <v>609</v>
      </c>
      <c r="C33" s="11" t="s">
        <v>82</v>
      </c>
      <c r="D33" s="11" t="s">
        <v>214</v>
      </c>
      <c r="E33" s="13">
        <v>0</v>
      </c>
      <c r="F33" s="13">
        <v>4</v>
      </c>
      <c r="G33" s="24">
        <v>4</v>
      </c>
      <c r="H33" s="28">
        <v>37.08</v>
      </c>
      <c r="I33" s="52">
        <f>E36+F36</f>
        <v>28</v>
      </c>
      <c r="J33" s="52">
        <f>G36</f>
        <v>12</v>
      </c>
      <c r="K33" s="52" t="s">
        <v>187</v>
      </c>
    </row>
    <row r="34" spans="1:11" s="5" customFormat="1" ht="14.25">
      <c r="A34" s="14" t="s">
        <v>140</v>
      </c>
      <c r="B34" s="11">
        <v>611</v>
      </c>
      <c r="C34" s="11" t="s">
        <v>93</v>
      </c>
      <c r="D34" s="11" t="s">
        <v>215</v>
      </c>
      <c r="E34" s="13">
        <v>4</v>
      </c>
      <c r="F34" s="13">
        <v>16</v>
      </c>
      <c r="G34" s="24">
        <v>4</v>
      </c>
      <c r="H34" s="28">
        <v>41.8</v>
      </c>
      <c r="I34" s="52"/>
      <c r="J34" s="52"/>
      <c r="K34" s="52"/>
    </row>
    <row r="35" spans="1:11" s="5" customFormat="1" ht="14.25">
      <c r="A35" s="14" t="s">
        <v>140</v>
      </c>
      <c r="B35" s="11">
        <v>612</v>
      </c>
      <c r="C35" s="11" t="s">
        <v>83</v>
      </c>
      <c r="D35" s="11" t="s">
        <v>216</v>
      </c>
      <c r="E35" s="13">
        <v>4</v>
      </c>
      <c r="F35" s="13">
        <v>0</v>
      </c>
      <c r="G35" s="24">
        <v>4</v>
      </c>
      <c r="H35" s="28">
        <v>41.73</v>
      </c>
      <c r="I35" s="52"/>
      <c r="J35" s="52">
        <f>H36</f>
        <v>120.60999999999999</v>
      </c>
      <c r="K35" s="52"/>
    </row>
    <row r="36" spans="1:11" s="5" customFormat="1" ht="14.25">
      <c r="A36" s="14"/>
      <c r="B36" s="11"/>
      <c r="C36" s="11"/>
      <c r="D36" s="21" t="s">
        <v>130</v>
      </c>
      <c r="E36" s="21">
        <f>E33+E34+E35</f>
        <v>8</v>
      </c>
      <c r="F36" s="21">
        <f>F33+F34+F35</f>
        <v>20</v>
      </c>
      <c r="G36" s="31">
        <f>G33+G34+G35</f>
        <v>12</v>
      </c>
      <c r="H36" s="43">
        <f>H33+H34+H35</f>
        <v>120.60999999999999</v>
      </c>
      <c r="I36" s="52"/>
      <c r="J36" s="52"/>
      <c r="K36" s="52"/>
    </row>
    <row r="37" spans="1:11" s="5" customFormat="1" ht="14.25">
      <c r="A37" s="14"/>
      <c r="B37" s="11"/>
      <c r="C37" s="11"/>
      <c r="D37" s="11"/>
      <c r="E37" s="13"/>
      <c r="F37" s="13"/>
      <c r="G37" s="24"/>
      <c r="H37" s="28"/>
      <c r="I37" s="23"/>
      <c r="J37" s="23"/>
      <c r="K37" s="23"/>
    </row>
    <row r="38" spans="1:11" s="5" customFormat="1" ht="14.25">
      <c r="A38" s="14" t="s">
        <v>195</v>
      </c>
      <c r="B38" s="11">
        <v>613</v>
      </c>
      <c r="C38" s="11" t="s">
        <v>51</v>
      </c>
      <c r="D38" s="11" t="s">
        <v>217</v>
      </c>
      <c r="E38" s="13">
        <v>16</v>
      </c>
      <c r="F38" s="13">
        <v>12</v>
      </c>
      <c r="G38" s="24">
        <v>12</v>
      </c>
      <c r="H38" s="28">
        <v>36.06</v>
      </c>
      <c r="I38" s="52">
        <f>E41+F41</f>
        <v>52</v>
      </c>
      <c r="J38" s="52" t="s">
        <v>17</v>
      </c>
      <c r="K38" s="52" t="s">
        <v>223</v>
      </c>
    </row>
    <row r="39" spans="1:11" s="5" customFormat="1" ht="14.25">
      <c r="A39" s="14" t="s">
        <v>195</v>
      </c>
      <c r="B39" s="11">
        <v>614</v>
      </c>
      <c r="C39" s="11" t="s">
        <v>94</v>
      </c>
      <c r="D39" s="11" t="s">
        <v>218</v>
      </c>
      <c r="E39" s="13">
        <v>16</v>
      </c>
      <c r="F39" s="13">
        <v>4</v>
      </c>
      <c r="G39" s="24" t="s">
        <v>17</v>
      </c>
      <c r="H39" s="28" t="s">
        <v>17</v>
      </c>
      <c r="I39" s="52"/>
      <c r="J39" s="52"/>
      <c r="K39" s="52"/>
    </row>
    <row r="40" spans="1:11" s="8" customFormat="1" ht="14.25">
      <c r="A40" s="14" t="s">
        <v>195</v>
      </c>
      <c r="B40" s="11">
        <v>615</v>
      </c>
      <c r="C40" s="11" t="s">
        <v>84</v>
      </c>
      <c r="D40" s="11" t="s">
        <v>219</v>
      </c>
      <c r="E40" s="13">
        <v>0</v>
      </c>
      <c r="F40" s="13">
        <v>4</v>
      </c>
      <c r="G40" s="24">
        <v>0</v>
      </c>
      <c r="H40" s="28">
        <v>36.54</v>
      </c>
      <c r="I40" s="52"/>
      <c r="J40" s="53" t="s">
        <v>17</v>
      </c>
      <c r="K40" s="52"/>
    </row>
    <row r="41" spans="1:11" s="8" customFormat="1" ht="14.25">
      <c r="A41" s="33"/>
      <c r="B41" s="11"/>
      <c r="C41" s="11"/>
      <c r="D41" s="21" t="s">
        <v>130</v>
      </c>
      <c r="E41" s="21">
        <f>E38+E39+E40</f>
        <v>32</v>
      </c>
      <c r="F41" s="21">
        <f>F38+F39+F40</f>
        <v>20</v>
      </c>
      <c r="G41" s="31" t="s">
        <v>17</v>
      </c>
      <c r="H41" s="43" t="s">
        <v>17</v>
      </c>
      <c r="I41" s="52"/>
      <c r="J41" s="53"/>
      <c r="K41" s="52"/>
    </row>
    <row r="42" spans="1:11" s="8" customFormat="1" ht="14.25">
      <c r="A42" s="33"/>
      <c r="B42" s="11"/>
      <c r="C42" s="11"/>
      <c r="D42" s="11"/>
      <c r="E42" s="13"/>
      <c r="F42" s="13"/>
      <c r="G42" s="24"/>
      <c r="H42" s="28"/>
      <c r="I42" s="34"/>
      <c r="J42" s="34"/>
      <c r="K42" s="34"/>
    </row>
    <row r="43" spans="1:11" s="5" customFormat="1" ht="14.25">
      <c r="A43" s="33" t="s">
        <v>196</v>
      </c>
      <c r="B43" s="11">
        <v>617</v>
      </c>
      <c r="C43" s="11" t="s">
        <v>85</v>
      </c>
      <c r="D43" s="11" t="s">
        <v>220</v>
      </c>
      <c r="E43" s="13">
        <v>0</v>
      </c>
      <c r="F43" s="20">
        <v>4</v>
      </c>
      <c r="G43" s="32">
        <v>12</v>
      </c>
      <c r="H43" s="35">
        <v>36.51</v>
      </c>
      <c r="I43" s="52">
        <f>E47+F47</f>
        <v>8</v>
      </c>
      <c r="J43" s="52">
        <f>G47</f>
        <v>0</v>
      </c>
      <c r="K43" s="52" t="s">
        <v>132</v>
      </c>
    </row>
    <row r="44" spans="1:11" s="5" customFormat="1" ht="14.25">
      <c r="A44" s="33" t="s">
        <v>196</v>
      </c>
      <c r="B44" s="11">
        <v>618</v>
      </c>
      <c r="C44" s="11" t="s">
        <v>74</v>
      </c>
      <c r="D44" s="11" t="s">
        <v>173</v>
      </c>
      <c r="E44" s="13">
        <v>0</v>
      </c>
      <c r="F44" s="13">
        <v>0</v>
      </c>
      <c r="G44" s="24">
        <v>0</v>
      </c>
      <c r="H44" s="28">
        <v>43.49</v>
      </c>
      <c r="I44" s="52"/>
      <c r="J44" s="52"/>
      <c r="K44" s="52"/>
    </row>
    <row r="45" spans="1:11" s="5" customFormat="1" ht="14.25">
      <c r="A45" s="33" t="s">
        <v>196</v>
      </c>
      <c r="B45" s="11">
        <v>619</v>
      </c>
      <c r="C45" s="11" t="s">
        <v>86</v>
      </c>
      <c r="D45" s="11" t="s">
        <v>221</v>
      </c>
      <c r="E45" s="13">
        <v>4</v>
      </c>
      <c r="F45" s="13">
        <v>0</v>
      </c>
      <c r="G45" s="24">
        <v>0</v>
      </c>
      <c r="H45" s="28">
        <v>42.51</v>
      </c>
      <c r="I45" s="52"/>
      <c r="J45" s="52">
        <f>H47</f>
        <v>125.53999999999999</v>
      </c>
      <c r="K45" s="52"/>
    </row>
    <row r="46" spans="1:11" s="5" customFormat="1" ht="14.25">
      <c r="A46" s="33" t="s">
        <v>196</v>
      </c>
      <c r="B46" s="11">
        <v>620</v>
      </c>
      <c r="C46" s="11" t="s">
        <v>88</v>
      </c>
      <c r="D46" s="11" t="s">
        <v>222</v>
      </c>
      <c r="E46" s="20">
        <v>4</v>
      </c>
      <c r="F46" s="13">
        <v>4</v>
      </c>
      <c r="G46" s="24">
        <v>0</v>
      </c>
      <c r="H46" s="28">
        <v>39.54</v>
      </c>
      <c r="I46" s="52"/>
      <c r="J46" s="52"/>
      <c r="K46" s="52"/>
    </row>
    <row r="47" spans="1:11" s="5" customFormat="1" ht="14.25">
      <c r="A47" s="14"/>
      <c r="B47" s="11"/>
      <c r="C47" s="11"/>
      <c r="D47" s="21" t="s">
        <v>130</v>
      </c>
      <c r="E47" s="21">
        <f>E43+E44+E45</f>
        <v>4</v>
      </c>
      <c r="F47" s="21">
        <f>F44+F45+F46</f>
        <v>4</v>
      </c>
      <c r="G47" s="31">
        <f>G44+G45+G46</f>
        <v>0</v>
      </c>
      <c r="H47" s="43">
        <f>H44+H45+H46</f>
        <v>125.53999999999999</v>
      </c>
      <c r="I47" s="52"/>
      <c r="J47" s="52"/>
      <c r="K47" s="52"/>
    </row>
    <row r="48" ht="14.25">
      <c r="H48" s="2"/>
    </row>
    <row r="49" ht="14.25">
      <c r="H49" s="2"/>
    </row>
    <row r="50" ht="14.25">
      <c r="H50" s="2"/>
    </row>
  </sheetData>
  <sheetProtection/>
  <mergeCells count="32">
    <mergeCell ref="I4:I8"/>
    <mergeCell ref="J4:J5"/>
    <mergeCell ref="J6:J8"/>
    <mergeCell ref="K4:K8"/>
    <mergeCell ref="I10:I13"/>
    <mergeCell ref="J10:J11"/>
    <mergeCell ref="J12:J13"/>
    <mergeCell ref="K10:K13"/>
    <mergeCell ref="I15:I19"/>
    <mergeCell ref="J15:J16"/>
    <mergeCell ref="J17:J19"/>
    <mergeCell ref="K15:K19"/>
    <mergeCell ref="I21:I25"/>
    <mergeCell ref="J21:J22"/>
    <mergeCell ref="J23:J25"/>
    <mergeCell ref="K21:K25"/>
    <mergeCell ref="I27:I31"/>
    <mergeCell ref="J27:J28"/>
    <mergeCell ref="J29:J31"/>
    <mergeCell ref="K27:K31"/>
    <mergeCell ref="I33:I36"/>
    <mergeCell ref="J33:J34"/>
    <mergeCell ref="J35:J36"/>
    <mergeCell ref="K33:K36"/>
    <mergeCell ref="I38:I41"/>
    <mergeCell ref="J38:J39"/>
    <mergeCell ref="J40:J41"/>
    <mergeCell ref="K38:K41"/>
    <mergeCell ref="I43:I47"/>
    <mergeCell ref="J43:J44"/>
    <mergeCell ref="J45:J47"/>
    <mergeCell ref="K43:K4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18.421875" style="0" customWidth="1"/>
    <col min="2" max="2" width="11.57421875" style="0" customWidth="1"/>
    <col min="3" max="3" width="24.8515625" style="0" customWidth="1"/>
    <col min="4" max="4" width="26.421875" style="0" customWidth="1"/>
    <col min="5" max="5" width="14.00390625" style="0" customWidth="1"/>
  </cols>
  <sheetData>
    <row r="1" spans="1:2" s="4" customFormat="1" ht="21">
      <c r="A1" s="3" t="s">
        <v>23</v>
      </c>
      <c r="B1" s="3"/>
    </row>
    <row r="2" spans="1:2" s="4" customFormat="1" ht="21">
      <c r="A2" s="3" t="s">
        <v>103</v>
      </c>
      <c r="B2" s="3"/>
    </row>
    <row r="3" spans="1:11" s="42" customFormat="1" ht="24">
      <c r="A3" s="41" t="s">
        <v>108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16" t="s">
        <v>105</v>
      </c>
      <c r="H3" s="9" t="s">
        <v>106</v>
      </c>
      <c r="I3" s="18" t="s">
        <v>129</v>
      </c>
      <c r="J3" s="18" t="s">
        <v>131</v>
      </c>
      <c r="K3" s="19" t="s">
        <v>5</v>
      </c>
    </row>
    <row r="4" spans="1:11" s="5" customFormat="1" ht="14.25">
      <c r="A4" s="10" t="s">
        <v>225</v>
      </c>
      <c r="B4" s="11">
        <v>659</v>
      </c>
      <c r="C4" s="11" t="s">
        <v>35</v>
      </c>
      <c r="D4" s="12" t="s">
        <v>226</v>
      </c>
      <c r="E4" s="28">
        <v>12</v>
      </c>
      <c r="F4" s="28">
        <v>0</v>
      </c>
      <c r="G4" s="29">
        <v>0</v>
      </c>
      <c r="H4" s="28">
        <v>34.09</v>
      </c>
      <c r="I4" s="52">
        <f>E7+F7</f>
        <v>28</v>
      </c>
      <c r="J4" s="52">
        <f>G7</f>
        <v>0</v>
      </c>
      <c r="K4" s="52" t="s">
        <v>132</v>
      </c>
    </row>
    <row r="5" spans="1:11" s="5" customFormat="1" ht="14.25">
      <c r="A5" s="10" t="s">
        <v>225</v>
      </c>
      <c r="B5" s="11">
        <v>660</v>
      </c>
      <c r="C5" s="11" t="s">
        <v>31</v>
      </c>
      <c r="D5" s="12" t="s">
        <v>227</v>
      </c>
      <c r="E5" s="28">
        <v>0</v>
      </c>
      <c r="F5" s="28">
        <v>4</v>
      </c>
      <c r="G5" s="29">
        <v>0</v>
      </c>
      <c r="H5" s="28">
        <v>31.73</v>
      </c>
      <c r="I5" s="52"/>
      <c r="J5" s="52"/>
      <c r="K5" s="52"/>
    </row>
    <row r="6" spans="1:11" s="5" customFormat="1" ht="14.25">
      <c r="A6" s="10" t="s">
        <v>225</v>
      </c>
      <c r="B6" s="11">
        <v>661</v>
      </c>
      <c r="C6" s="11" t="s">
        <v>36</v>
      </c>
      <c r="D6" s="12" t="s">
        <v>228</v>
      </c>
      <c r="E6" s="28">
        <v>4</v>
      </c>
      <c r="F6" s="28">
        <v>8</v>
      </c>
      <c r="G6" s="29">
        <v>0</v>
      </c>
      <c r="H6" s="28">
        <v>35.57</v>
      </c>
      <c r="I6" s="52"/>
      <c r="J6" s="52">
        <f>H7</f>
        <v>101.39000000000001</v>
      </c>
      <c r="K6" s="52"/>
    </row>
    <row r="7" spans="1:11" ht="14.25">
      <c r="A7" s="10"/>
      <c r="B7" s="10"/>
      <c r="C7" s="10"/>
      <c r="D7" s="21" t="s">
        <v>130</v>
      </c>
      <c r="E7" s="47">
        <f>E4+E5+E6</f>
        <v>16</v>
      </c>
      <c r="F7" s="47">
        <f>F4+F5+F6</f>
        <v>12</v>
      </c>
      <c r="G7" s="47">
        <f>G4+G5+G6</f>
        <v>0</v>
      </c>
      <c r="H7" s="47">
        <f>H4+H5+H6</f>
        <v>101.39000000000001</v>
      </c>
      <c r="I7" s="52"/>
      <c r="J7" s="52"/>
      <c r="K7" s="52"/>
    </row>
  </sheetData>
  <sheetProtection/>
  <mergeCells count="4">
    <mergeCell ref="I4:I7"/>
    <mergeCell ref="J4:J5"/>
    <mergeCell ref="J6:J7"/>
    <mergeCell ref="K4:K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G18" sqref="G18"/>
    </sheetView>
  </sheetViews>
  <sheetFormatPr defaultColWidth="9.140625" defaultRowHeight="15"/>
  <cols>
    <col min="2" max="2" width="11.57421875" style="0" customWidth="1"/>
    <col min="3" max="3" width="28.140625" style="0" customWidth="1"/>
    <col min="4" max="4" width="29.28125" style="0" customWidth="1"/>
    <col min="5" max="5" width="14.00390625" style="0" customWidth="1"/>
    <col min="8" max="8" width="9.57421875" style="0" bestFit="1" customWidth="1"/>
  </cols>
  <sheetData>
    <row r="1" spans="1:2" ht="19.5">
      <c r="A1" s="3" t="s">
        <v>23</v>
      </c>
      <c r="B1" s="3"/>
    </row>
    <row r="2" spans="1:2" ht="19.5">
      <c r="A2" s="3" t="s">
        <v>104</v>
      </c>
      <c r="B2" s="3"/>
    </row>
    <row r="3" spans="1:11" s="42" customFormat="1" ht="24">
      <c r="A3" s="41" t="s">
        <v>108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16" t="s">
        <v>105</v>
      </c>
      <c r="H3" s="9" t="s">
        <v>106</v>
      </c>
      <c r="I3" s="18" t="s">
        <v>129</v>
      </c>
      <c r="J3" s="18" t="s">
        <v>131</v>
      </c>
      <c r="K3" s="19" t="s">
        <v>5</v>
      </c>
    </row>
    <row r="4" spans="1:11" ht="14.25">
      <c r="A4" s="10" t="s">
        <v>140</v>
      </c>
      <c r="B4" s="11">
        <v>672</v>
      </c>
      <c r="C4" s="11" t="s">
        <v>38</v>
      </c>
      <c r="D4" s="12" t="s">
        <v>229</v>
      </c>
      <c r="E4" s="28">
        <v>4</v>
      </c>
      <c r="F4" s="28">
        <v>0</v>
      </c>
      <c r="G4" s="29">
        <v>4</v>
      </c>
      <c r="H4" s="29">
        <v>32.49</v>
      </c>
      <c r="I4" s="52">
        <f>E8+F8</f>
        <v>12</v>
      </c>
      <c r="J4" s="52">
        <f>G8</f>
        <v>16</v>
      </c>
      <c r="K4" s="52" t="s">
        <v>132</v>
      </c>
    </row>
    <row r="5" spans="1:11" ht="14.25">
      <c r="A5" s="10" t="s">
        <v>140</v>
      </c>
      <c r="B5" s="11">
        <v>673</v>
      </c>
      <c r="C5" s="11" t="s">
        <v>37</v>
      </c>
      <c r="D5" s="12" t="s">
        <v>230</v>
      </c>
      <c r="E5" s="28">
        <v>0</v>
      </c>
      <c r="F5" s="28">
        <v>0</v>
      </c>
      <c r="G5" s="35">
        <v>16</v>
      </c>
      <c r="H5" s="35">
        <v>38.02</v>
      </c>
      <c r="I5" s="52"/>
      <c r="J5" s="52"/>
      <c r="K5" s="52"/>
    </row>
    <row r="6" spans="1:11" ht="14.25">
      <c r="A6" s="10" t="s">
        <v>140</v>
      </c>
      <c r="B6" s="11">
        <v>674</v>
      </c>
      <c r="C6" s="11" t="s">
        <v>39</v>
      </c>
      <c r="D6" s="12" t="s">
        <v>231</v>
      </c>
      <c r="E6" s="28">
        <v>4</v>
      </c>
      <c r="F6" s="28">
        <v>4</v>
      </c>
      <c r="G6" s="29">
        <v>0</v>
      </c>
      <c r="H6" s="29">
        <v>39.77</v>
      </c>
      <c r="I6" s="52"/>
      <c r="J6" s="52">
        <f>H8</f>
        <v>110.03</v>
      </c>
      <c r="K6" s="52"/>
    </row>
    <row r="7" spans="1:11" ht="14.25">
      <c r="A7" s="10" t="s">
        <v>140</v>
      </c>
      <c r="B7" s="11">
        <v>675</v>
      </c>
      <c r="C7" s="11" t="s">
        <v>40</v>
      </c>
      <c r="D7" s="12" t="s">
        <v>232</v>
      </c>
      <c r="E7" s="35">
        <v>16</v>
      </c>
      <c r="F7" s="35">
        <v>4</v>
      </c>
      <c r="G7" s="29">
        <v>12</v>
      </c>
      <c r="H7" s="29">
        <v>37.77</v>
      </c>
      <c r="I7" s="52"/>
      <c r="J7" s="52"/>
      <c r="K7" s="52"/>
    </row>
    <row r="8" spans="1:11" ht="14.25">
      <c r="A8" s="10"/>
      <c r="B8" s="10"/>
      <c r="C8" s="10"/>
      <c r="D8" s="21" t="s">
        <v>130</v>
      </c>
      <c r="E8" s="47">
        <f>E4+E5+E6</f>
        <v>8</v>
      </c>
      <c r="F8" s="47">
        <f>F4+F5+F6</f>
        <v>4</v>
      </c>
      <c r="G8" s="47">
        <f>G4+G6+G7</f>
        <v>16</v>
      </c>
      <c r="H8" s="47">
        <f>H4+H6+H7</f>
        <v>110.03</v>
      </c>
      <c r="I8" s="52"/>
      <c r="J8" s="52"/>
      <c r="K8" s="52"/>
    </row>
  </sheetData>
  <sheetProtection/>
  <autoFilter ref="B3:H7">
    <sortState ref="B4:H8">
      <sortCondition sortBy="value" ref="B4:B8"/>
    </sortState>
  </autoFilter>
  <mergeCells count="4">
    <mergeCell ref="I4:I8"/>
    <mergeCell ref="J4:J5"/>
    <mergeCell ref="J6:J8"/>
    <mergeCell ref="K4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</dc:creator>
  <cp:keywords/>
  <dc:description/>
  <cp:lastModifiedBy>User</cp:lastModifiedBy>
  <dcterms:created xsi:type="dcterms:W3CDTF">2019-12-02T11:19:57Z</dcterms:created>
  <dcterms:modified xsi:type="dcterms:W3CDTF">2019-12-03T09:12:24Z</dcterms:modified>
  <cp:category/>
  <cp:version/>
  <cp:contentType/>
  <cp:contentStatus/>
</cp:coreProperties>
</file>